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100"/>
  </bookViews>
  <sheets>
    <sheet name="Blad1" sheetId="1" r:id="rId1"/>
  </sheets>
  <definedNames>
    <definedName name="_xlnm.Print_Titles" localSheetId="0">Blad1!$1:$2</definedName>
  </definedNames>
  <calcPr calcId="145621"/>
</workbook>
</file>

<file path=xl/calcChain.xml><?xml version="1.0" encoding="utf-8"?>
<calcChain xmlns="http://schemas.openxmlformats.org/spreadsheetml/2006/main">
  <c r="V54" i="1" l="1"/>
  <c r="I54" i="1"/>
  <c r="V66" i="1"/>
  <c r="V67" i="1"/>
  <c r="V63" i="1"/>
  <c r="V64" i="1"/>
  <c r="V65" i="1"/>
  <c r="V59" i="1"/>
  <c r="I59" i="1" s="1"/>
  <c r="I64" i="1"/>
  <c r="I65" i="1"/>
  <c r="V51" i="1"/>
  <c r="I51" i="1" s="1"/>
  <c r="V52" i="1"/>
  <c r="I52" i="1"/>
  <c r="V53" i="1"/>
  <c r="I53" i="1" s="1"/>
  <c r="V55" i="1"/>
  <c r="I55" i="1"/>
  <c r="V56" i="1"/>
  <c r="I56" i="1" s="1"/>
  <c r="V57" i="1"/>
  <c r="I57" i="1"/>
  <c r="V58" i="1"/>
  <c r="I58" i="1" s="1"/>
  <c r="V60" i="1"/>
  <c r="I60" i="1"/>
  <c r="V61" i="1"/>
  <c r="I61" i="1" s="1"/>
  <c r="V62" i="1"/>
  <c r="I62" i="1"/>
  <c r="I63" i="1"/>
  <c r="V68" i="1"/>
  <c r="I68" i="1"/>
  <c r="V43" i="1"/>
  <c r="I43" i="1" s="1"/>
  <c r="V44" i="1"/>
  <c r="I44" i="1"/>
  <c r="V45" i="1"/>
  <c r="I45" i="1" s="1"/>
  <c r="V46" i="1"/>
  <c r="I46" i="1"/>
  <c r="V47" i="1"/>
  <c r="I47" i="1" s="1"/>
  <c r="V48" i="1"/>
  <c r="I48" i="1"/>
  <c r="V49" i="1"/>
  <c r="I49" i="1" s="1"/>
  <c r="V50" i="1"/>
  <c r="I50" i="1"/>
  <c r="V69" i="1"/>
  <c r="I69" i="1" s="1"/>
  <c r="V70" i="1"/>
  <c r="I70" i="1"/>
  <c r="V71" i="1"/>
  <c r="I71" i="1" s="1"/>
  <c r="V39" i="1"/>
  <c r="I39" i="1"/>
  <c r="V40" i="1"/>
  <c r="I40" i="1" s="1"/>
  <c r="V41" i="1"/>
  <c r="I41" i="1"/>
  <c r="V42" i="1"/>
  <c r="I42" i="1" s="1"/>
  <c r="V38" i="1"/>
  <c r="I38" i="1"/>
  <c r="H10" i="1"/>
  <c r="V10" i="1"/>
  <c r="I10" i="1" s="1"/>
  <c r="U73" i="1"/>
  <c r="T73" i="1"/>
  <c r="S73" i="1"/>
  <c r="R73" i="1"/>
  <c r="Q73" i="1"/>
  <c r="P73" i="1"/>
  <c r="O73" i="1"/>
  <c r="N73" i="1"/>
  <c r="M73" i="1"/>
  <c r="L73" i="1"/>
  <c r="K73" i="1"/>
  <c r="V72" i="1"/>
  <c r="I72" i="1"/>
  <c r="V37" i="1"/>
  <c r="I37" i="1" s="1"/>
  <c r="V36" i="1"/>
  <c r="I36" i="1"/>
  <c r="V35" i="1"/>
  <c r="I35" i="1" s="1"/>
  <c r="V34" i="1"/>
  <c r="I34" i="1"/>
  <c r="V33" i="1"/>
  <c r="I33" i="1" s="1"/>
  <c r="V32" i="1"/>
  <c r="I32" i="1"/>
  <c r="V31" i="1"/>
  <c r="I31" i="1" s="1"/>
  <c r="V30" i="1"/>
  <c r="I30" i="1"/>
  <c r="V29" i="1"/>
  <c r="I29" i="1" s="1"/>
  <c r="V28" i="1"/>
  <c r="I28" i="1"/>
  <c r="V27" i="1"/>
  <c r="I27" i="1" s="1"/>
  <c r="V26" i="1"/>
  <c r="I26" i="1"/>
  <c r="V25" i="1"/>
  <c r="I25" i="1" s="1"/>
  <c r="V24" i="1"/>
  <c r="I24" i="1"/>
  <c r="V23" i="1"/>
  <c r="I23" i="1" s="1"/>
  <c r="V22" i="1"/>
  <c r="I22" i="1"/>
  <c r="V21" i="1"/>
  <c r="I21" i="1" s="1"/>
  <c r="V20" i="1"/>
  <c r="I20" i="1"/>
  <c r="V19" i="1"/>
  <c r="I19" i="1" s="1"/>
  <c r="V18" i="1"/>
  <c r="I18" i="1"/>
  <c r="V17" i="1"/>
  <c r="I17" i="1" s="1"/>
  <c r="V16" i="1"/>
  <c r="I16" i="1"/>
  <c r="V15" i="1"/>
  <c r="I15" i="1" s="1"/>
  <c r="V14" i="1"/>
  <c r="I14" i="1"/>
  <c r="V13" i="1"/>
  <c r="I13" i="1" s="1"/>
  <c r="V12" i="1"/>
  <c r="I12" i="1"/>
  <c r="V11" i="1"/>
  <c r="I11" i="1" s="1"/>
  <c r="V9" i="1"/>
  <c r="I9" i="1"/>
  <c r="V8" i="1"/>
  <c r="I8" i="1" s="1"/>
  <c r="V7" i="1"/>
  <c r="I7" i="1"/>
  <c r="V6" i="1"/>
  <c r="I6" i="1" s="1"/>
  <c r="V5" i="1"/>
  <c r="I5" i="1"/>
  <c r="V4" i="1"/>
  <c r="I4" i="1" s="1"/>
  <c r="I73" i="1" s="1"/>
  <c r="V3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H8" i="1"/>
  <c r="H7" i="1"/>
  <c r="H6" i="1"/>
  <c r="H5" i="1"/>
  <c r="H4" i="1"/>
  <c r="H3" i="1"/>
  <c r="I3" i="1"/>
  <c r="V73" i="1" l="1"/>
  <c r="H73" i="1" s="1"/>
</calcChain>
</file>

<file path=xl/sharedStrings.xml><?xml version="1.0" encoding="utf-8"?>
<sst xmlns="http://schemas.openxmlformats.org/spreadsheetml/2006/main" count="323" uniqueCount="144">
  <si>
    <t>Gender</t>
  </si>
  <si>
    <t>Color</t>
  </si>
  <si>
    <t>Made in</t>
  </si>
  <si>
    <t>RETAIL Price</t>
  </si>
  <si>
    <t>WHS Price</t>
  </si>
  <si>
    <t>RL240001L</t>
  </si>
  <si>
    <t>W</t>
  </si>
  <si>
    <t>0003 Black</t>
  </si>
  <si>
    <t>PT</t>
  </si>
  <si>
    <t>RL240002L</t>
  </si>
  <si>
    <t>0012 Brown</t>
  </si>
  <si>
    <t>0028 Grey</t>
  </si>
  <si>
    <t>RL240003L</t>
  </si>
  <si>
    <t>RL240008L</t>
  </si>
  <si>
    <t>0018 Dk Brown</t>
  </si>
  <si>
    <t>RL240009L</t>
  </si>
  <si>
    <t>RL240011L</t>
  </si>
  <si>
    <t>RL240012L</t>
  </si>
  <si>
    <t>0050 Silver</t>
  </si>
  <si>
    <t>RL260003L</t>
  </si>
  <si>
    <t>RL260005L</t>
  </si>
  <si>
    <t>RL260006L</t>
  </si>
  <si>
    <t>RL260009S</t>
  </si>
  <si>
    <t>RL260010S</t>
  </si>
  <si>
    <t>0562 Black Black</t>
  </si>
  <si>
    <t>RL260012L</t>
  </si>
  <si>
    <t>RL330002L</t>
  </si>
  <si>
    <t>0006 Black Gold</t>
  </si>
  <si>
    <t>RL330004L</t>
  </si>
  <si>
    <t>RL330005L</t>
  </si>
  <si>
    <t>0057 Taupe</t>
  </si>
  <si>
    <t>RL330006L</t>
  </si>
  <si>
    <t>RL330007L</t>
  </si>
  <si>
    <t>RL330008L</t>
  </si>
  <si>
    <t>RL360001L</t>
  </si>
  <si>
    <t>RL360002L</t>
  </si>
  <si>
    <t>RL360003L</t>
  </si>
  <si>
    <t>RS310002S</t>
  </si>
  <si>
    <t>M</t>
  </si>
  <si>
    <t>CN</t>
  </si>
  <si>
    <t>0563 Blue Dk Brown</t>
  </si>
  <si>
    <t>RZ480001L</t>
  </si>
  <si>
    <t>0010 Blue</t>
  </si>
  <si>
    <t>0041 Off White</t>
  </si>
  <si>
    <t>0040 Navy</t>
  </si>
  <si>
    <t>RS250012L</t>
  </si>
  <si>
    <t>0019 Dk Grey</t>
  </si>
  <si>
    <t>Total:</t>
  </si>
  <si>
    <t>Article nr:</t>
  </si>
  <si>
    <t>Total retail</t>
  </si>
  <si>
    <t>Picture</t>
  </si>
  <si>
    <t>WINTER</t>
  </si>
  <si>
    <t>Model:</t>
  </si>
  <si>
    <t>Sioko</t>
  </si>
  <si>
    <t>Civic</t>
  </si>
  <si>
    <t>Kaisa</t>
  </si>
  <si>
    <t>Miko</t>
  </si>
  <si>
    <t>Jun</t>
  </si>
  <si>
    <t>Annie</t>
  </si>
  <si>
    <t>Yui</t>
  </si>
  <si>
    <t>Miya</t>
  </si>
  <si>
    <t>Kiyo</t>
  </si>
  <si>
    <t>Izumi</t>
  </si>
  <si>
    <t>Weir</t>
  </si>
  <si>
    <t>Ecle</t>
  </si>
  <si>
    <t>Millan</t>
  </si>
  <si>
    <t>Lavon</t>
  </si>
  <si>
    <t>Cowley</t>
  </si>
  <si>
    <t>Nala</t>
  </si>
  <si>
    <t>Warie</t>
  </si>
  <si>
    <t>Salena</t>
  </si>
  <si>
    <t>Ware</t>
  </si>
  <si>
    <t>Barwell</t>
  </si>
  <si>
    <t>Carby</t>
  </si>
  <si>
    <t>Breack</t>
  </si>
  <si>
    <t>Happen</t>
  </si>
  <si>
    <t>Stroll</t>
  </si>
  <si>
    <t>Loren</t>
  </si>
  <si>
    <t>Suprise</t>
  </si>
  <si>
    <t>RZ470015S</t>
  </si>
  <si>
    <t>Blue</t>
  </si>
  <si>
    <t>Paxton</t>
  </si>
  <si>
    <t>RZ470019S</t>
  </si>
  <si>
    <t>Black</t>
  </si>
  <si>
    <t>Hydro</t>
  </si>
  <si>
    <t>RZ710001L</t>
  </si>
  <si>
    <t>0055 Stone Black</t>
  </si>
  <si>
    <t>Bizet</t>
  </si>
  <si>
    <t>RH220015L</t>
  </si>
  <si>
    <t>Stranges</t>
  </si>
  <si>
    <t>RS360012S</t>
  </si>
  <si>
    <t>Menha</t>
  </si>
  <si>
    <t>Dunde</t>
  </si>
  <si>
    <t>RZ790004L</t>
  </si>
  <si>
    <t>RZ790006S</t>
  </si>
  <si>
    <t>0023 Dark Silver</t>
  </si>
  <si>
    <t>0105 Khaki</t>
  </si>
  <si>
    <t>Foxhall</t>
  </si>
  <si>
    <t>RC420018L</t>
  </si>
  <si>
    <t>2105 Stone Black</t>
  </si>
  <si>
    <t>Compat</t>
  </si>
  <si>
    <t>RV760005S</t>
  </si>
  <si>
    <t>Midwest</t>
  </si>
  <si>
    <t>RZ590007L</t>
  </si>
  <si>
    <t>0056 Tan</t>
  </si>
  <si>
    <t>Poison</t>
  </si>
  <si>
    <t>RM530014L</t>
  </si>
  <si>
    <t>Madness</t>
  </si>
  <si>
    <t>RZ540023L</t>
  </si>
  <si>
    <t>Bliss</t>
  </si>
  <si>
    <t>RZ540024S</t>
  </si>
  <si>
    <t>Kerswell</t>
  </si>
  <si>
    <t>RV830001T</t>
  </si>
  <si>
    <t>Bermd</t>
  </si>
  <si>
    <t>RZ470021S</t>
  </si>
  <si>
    <t>0856 Blue White</t>
  </si>
  <si>
    <t>Chard</t>
  </si>
  <si>
    <t>Willern</t>
  </si>
  <si>
    <t>RS410005T</t>
  </si>
  <si>
    <t>Howens</t>
  </si>
  <si>
    <t>RV760007S</t>
  </si>
  <si>
    <t>Market</t>
  </si>
  <si>
    <t>RZ790011L</t>
  </si>
  <si>
    <t>2342 Black/Platinum</t>
  </si>
  <si>
    <t>1455 Blue/Silver</t>
  </si>
  <si>
    <t>0081 White/Silver</t>
  </si>
  <si>
    <t>RZ470020T</t>
  </si>
  <si>
    <t>Metals</t>
  </si>
  <si>
    <t>RH220012L</t>
  </si>
  <si>
    <t>Sander</t>
  </si>
  <si>
    <t>RH220014L</t>
  </si>
  <si>
    <t>0018 Dark Brown</t>
  </si>
  <si>
    <t>Clearwell</t>
  </si>
  <si>
    <t>RL330014L</t>
  </si>
  <si>
    <t>0096 Black Silver</t>
  </si>
  <si>
    <t>Firet</t>
  </si>
  <si>
    <t>RL330017L</t>
  </si>
  <si>
    <t>Drena</t>
  </si>
  <si>
    <t>RS360014S</t>
  </si>
  <si>
    <t>Kilman</t>
  </si>
  <si>
    <t>RS360015S</t>
  </si>
  <si>
    <t>Milland</t>
  </si>
  <si>
    <t>RZ740001S</t>
  </si>
  <si>
    <t>0061 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</si>
</sst>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_ ;\-#,##0\ "/>
  </numFmts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2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/>
    <xf numFmtId="165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7.emf"/><Relationship Id="rId21" Type="http://schemas.openxmlformats.org/officeDocument/2006/relationships/image" Target="../media/image21.jpeg"/><Relationship Id="rId34" Type="http://schemas.openxmlformats.org/officeDocument/2006/relationships/image" Target="../media/image34.emf"/><Relationship Id="rId42" Type="http://schemas.openxmlformats.org/officeDocument/2006/relationships/image" Target="../media/image40.jpeg"/><Relationship Id="rId47" Type="http://schemas.openxmlformats.org/officeDocument/2006/relationships/image" Target="../media/image45.jpeg"/><Relationship Id="rId50" Type="http://schemas.openxmlformats.org/officeDocument/2006/relationships/image" Target="../media/image48.jpeg"/><Relationship Id="rId55" Type="http://schemas.openxmlformats.org/officeDocument/2006/relationships/image" Target="../media/image53.jpeg"/><Relationship Id="rId63" Type="http://schemas.openxmlformats.org/officeDocument/2006/relationships/image" Target="../media/image61.jpeg"/><Relationship Id="rId68" Type="http://schemas.openxmlformats.org/officeDocument/2006/relationships/image" Target="../media/image66.jpeg"/><Relationship Id="rId7" Type="http://schemas.openxmlformats.org/officeDocument/2006/relationships/image" Target="../media/image7.jpeg"/><Relationship Id="rId71" Type="http://schemas.openxmlformats.org/officeDocument/2006/relationships/image" Target="../media/image6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6.png"/><Relationship Id="rId40" Type="http://schemas.openxmlformats.org/officeDocument/2006/relationships/image" Target="../media/image38.jpeg"/><Relationship Id="rId45" Type="http://schemas.openxmlformats.org/officeDocument/2006/relationships/image" Target="../media/image43.jpeg"/><Relationship Id="rId53" Type="http://schemas.openxmlformats.org/officeDocument/2006/relationships/image" Target="../media/image51.jpeg"/><Relationship Id="rId58" Type="http://schemas.openxmlformats.org/officeDocument/2006/relationships/image" Target="../media/image56.jpeg"/><Relationship Id="rId66" Type="http://schemas.openxmlformats.org/officeDocument/2006/relationships/image" Target="../media/image6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cid:image009.png@01D2B9F3.42FC7B00" TargetMode="External"/><Relationship Id="rId49" Type="http://schemas.openxmlformats.org/officeDocument/2006/relationships/image" Target="../media/image47.jpeg"/><Relationship Id="rId57" Type="http://schemas.openxmlformats.org/officeDocument/2006/relationships/image" Target="../media/image55.jpeg"/><Relationship Id="rId61" Type="http://schemas.openxmlformats.org/officeDocument/2006/relationships/image" Target="../media/image5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png"/><Relationship Id="rId44" Type="http://schemas.openxmlformats.org/officeDocument/2006/relationships/image" Target="../media/image42.jpeg"/><Relationship Id="rId52" Type="http://schemas.openxmlformats.org/officeDocument/2006/relationships/image" Target="../media/image50.jpeg"/><Relationship Id="rId60" Type="http://schemas.openxmlformats.org/officeDocument/2006/relationships/image" Target="../media/image58.jpeg"/><Relationship Id="rId65" Type="http://schemas.openxmlformats.org/officeDocument/2006/relationships/image" Target="../media/image63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png"/><Relationship Id="rId43" Type="http://schemas.openxmlformats.org/officeDocument/2006/relationships/image" Target="../media/image41.jpeg"/><Relationship Id="rId48" Type="http://schemas.openxmlformats.org/officeDocument/2006/relationships/image" Target="../media/image46.jpeg"/><Relationship Id="rId56" Type="http://schemas.openxmlformats.org/officeDocument/2006/relationships/image" Target="../media/image54.jpeg"/><Relationship Id="rId64" Type="http://schemas.openxmlformats.org/officeDocument/2006/relationships/image" Target="../media/image62.jpeg"/><Relationship Id="rId69" Type="http://schemas.openxmlformats.org/officeDocument/2006/relationships/image" Target="../media/image67.png"/><Relationship Id="rId8" Type="http://schemas.openxmlformats.org/officeDocument/2006/relationships/image" Target="../media/image8.jpeg"/><Relationship Id="rId51" Type="http://schemas.openxmlformats.org/officeDocument/2006/relationships/image" Target="../media/image49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cid:image011.png@01D2B9F3.42FC7B00" TargetMode="External"/><Relationship Id="rId46" Type="http://schemas.openxmlformats.org/officeDocument/2006/relationships/image" Target="../media/image44.jpeg"/><Relationship Id="rId59" Type="http://schemas.openxmlformats.org/officeDocument/2006/relationships/image" Target="../media/image57.jpeg"/><Relationship Id="rId67" Type="http://schemas.openxmlformats.org/officeDocument/2006/relationships/image" Target="../media/image65.jpeg"/><Relationship Id="rId20" Type="http://schemas.openxmlformats.org/officeDocument/2006/relationships/image" Target="../media/image20.jpeg"/><Relationship Id="rId41" Type="http://schemas.openxmlformats.org/officeDocument/2006/relationships/image" Target="../media/image39.jpeg"/><Relationship Id="rId54" Type="http://schemas.openxmlformats.org/officeDocument/2006/relationships/image" Target="../media/image52.jpeg"/><Relationship Id="rId62" Type="http://schemas.openxmlformats.org/officeDocument/2006/relationships/image" Target="../media/image60.jpeg"/><Relationship Id="rId70" Type="http://schemas.openxmlformats.org/officeDocument/2006/relationships/image" Target="cid:image040.png@01D2B9F3.42FC7B0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2</xdr:row>
      <xdr:rowOff>57150</xdr:rowOff>
    </xdr:from>
    <xdr:to>
      <xdr:col>4</xdr:col>
      <xdr:colOff>1971675</xdr:colOff>
      <xdr:row>2</xdr:row>
      <xdr:rowOff>1276350</xdr:rowOff>
    </xdr:to>
    <xdr:pic>
      <xdr:nvPicPr>
        <xdr:cNvPr id="1025" name="Immagine 2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9580" t="20221" r="8968" b="6837"/>
        <a:stretch>
          <a:fillRect/>
        </a:stretch>
      </xdr:blipFill>
      <xdr:spPr bwMode="auto">
        <a:xfrm>
          <a:off x="5000625" y="742950"/>
          <a:ext cx="17907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285750</xdr:colOff>
      <xdr:row>3</xdr:row>
      <xdr:rowOff>76200</xdr:rowOff>
    </xdr:from>
    <xdr:to>
      <xdr:col>4</xdr:col>
      <xdr:colOff>2076450</xdr:colOff>
      <xdr:row>3</xdr:row>
      <xdr:rowOff>1304925</xdr:rowOff>
    </xdr:to>
    <xdr:pic>
      <xdr:nvPicPr>
        <xdr:cNvPr id="1026" name="Immagine 2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1616" t="20383" r="6718" b="5894"/>
        <a:stretch>
          <a:fillRect/>
        </a:stretch>
      </xdr:blipFill>
      <xdr:spPr bwMode="auto">
        <a:xfrm>
          <a:off x="5105400" y="2095500"/>
          <a:ext cx="179070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323850</xdr:colOff>
      <xdr:row>4</xdr:row>
      <xdr:rowOff>19050</xdr:rowOff>
    </xdr:from>
    <xdr:to>
      <xdr:col>4</xdr:col>
      <xdr:colOff>2076450</xdr:colOff>
      <xdr:row>4</xdr:row>
      <xdr:rowOff>1323975</xdr:rowOff>
    </xdr:to>
    <xdr:pic>
      <xdr:nvPicPr>
        <xdr:cNvPr id="1027" name="Immagine 2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22101" t="21367" r="9099" b="1862"/>
        <a:stretch>
          <a:fillRect/>
        </a:stretch>
      </xdr:blipFill>
      <xdr:spPr bwMode="auto">
        <a:xfrm>
          <a:off x="5143500" y="3371850"/>
          <a:ext cx="1752600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323850</xdr:colOff>
      <xdr:row>5</xdr:row>
      <xdr:rowOff>28575</xdr:rowOff>
    </xdr:from>
    <xdr:to>
      <xdr:col>4</xdr:col>
      <xdr:colOff>2066925</xdr:colOff>
      <xdr:row>6</xdr:row>
      <xdr:rowOff>0</xdr:rowOff>
    </xdr:to>
    <xdr:pic>
      <xdr:nvPicPr>
        <xdr:cNvPr id="1028" name="Immagine 25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7383" t="18007" r="9346"/>
        <a:stretch>
          <a:fillRect/>
        </a:stretch>
      </xdr:blipFill>
      <xdr:spPr bwMode="auto">
        <a:xfrm>
          <a:off x="5143500" y="4714875"/>
          <a:ext cx="1743075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457200</xdr:colOff>
      <xdr:row>6</xdr:row>
      <xdr:rowOff>28575</xdr:rowOff>
    </xdr:from>
    <xdr:to>
      <xdr:col>4</xdr:col>
      <xdr:colOff>1933575</xdr:colOff>
      <xdr:row>6</xdr:row>
      <xdr:rowOff>1304925</xdr:rowOff>
    </xdr:to>
    <xdr:pic>
      <xdr:nvPicPr>
        <xdr:cNvPr id="1029" name="Immagine 27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 l="22629" t="16154" r="12216"/>
        <a:stretch>
          <a:fillRect/>
        </a:stretch>
      </xdr:blipFill>
      <xdr:spPr bwMode="auto">
        <a:xfrm>
          <a:off x="5276850" y="6048375"/>
          <a:ext cx="147637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419100</xdr:colOff>
      <xdr:row>7</xdr:row>
      <xdr:rowOff>38100</xdr:rowOff>
    </xdr:from>
    <xdr:to>
      <xdr:col>4</xdr:col>
      <xdr:colOff>1981200</xdr:colOff>
      <xdr:row>7</xdr:row>
      <xdr:rowOff>1323975</xdr:rowOff>
    </xdr:to>
    <xdr:pic>
      <xdr:nvPicPr>
        <xdr:cNvPr id="1030" name="Immagine 28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 l="22462" t="16359" r="10103"/>
        <a:stretch>
          <a:fillRect/>
        </a:stretch>
      </xdr:blipFill>
      <xdr:spPr bwMode="auto">
        <a:xfrm>
          <a:off x="5238750" y="7391400"/>
          <a:ext cx="15621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428625</xdr:colOff>
      <xdr:row>8</xdr:row>
      <xdr:rowOff>85725</xdr:rowOff>
    </xdr:from>
    <xdr:to>
      <xdr:col>4</xdr:col>
      <xdr:colOff>1895475</xdr:colOff>
      <xdr:row>8</xdr:row>
      <xdr:rowOff>1781175</xdr:rowOff>
    </xdr:to>
    <xdr:pic>
      <xdr:nvPicPr>
        <xdr:cNvPr id="1031" name="Immagine 29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 l="26958" t="11276" r="23557" b="3458"/>
        <a:stretch>
          <a:fillRect/>
        </a:stretch>
      </xdr:blipFill>
      <xdr:spPr bwMode="auto">
        <a:xfrm>
          <a:off x="5248275" y="8772525"/>
          <a:ext cx="1466850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9</xdr:row>
      <xdr:rowOff>19050</xdr:rowOff>
    </xdr:from>
    <xdr:to>
      <xdr:col>4</xdr:col>
      <xdr:colOff>1752600</xdr:colOff>
      <xdr:row>9</xdr:row>
      <xdr:rowOff>1924050</xdr:rowOff>
    </xdr:to>
    <xdr:pic>
      <xdr:nvPicPr>
        <xdr:cNvPr id="1032" name="Immagine 3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 l="27547" r="30914"/>
        <a:stretch>
          <a:fillRect/>
        </a:stretch>
      </xdr:blipFill>
      <xdr:spPr bwMode="auto">
        <a:xfrm>
          <a:off x="5391150" y="10572750"/>
          <a:ext cx="1181100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381000</xdr:colOff>
      <xdr:row>10</xdr:row>
      <xdr:rowOff>57150</xdr:rowOff>
    </xdr:from>
    <xdr:to>
      <xdr:col>4</xdr:col>
      <xdr:colOff>2038350</xdr:colOff>
      <xdr:row>10</xdr:row>
      <xdr:rowOff>1295400</xdr:rowOff>
    </xdr:to>
    <xdr:pic>
      <xdr:nvPicPr>
        <xdr:cNvPr id="1033" name="Immagine 32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 l="21594" t="17857" r="8537" b="3571"/>
        <a:stretch>
          <a:fillRect/>
        </a:stretch>
      </xdr:blipFill>
      <xdr:spPr bwMode="auto">
        <a:xfrm>
          <a:off x="5200650" y="12553950"/>
          <a:ext cx="16573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161925</xdr:colOff>
      <xdr:row>11</xdr:row>
      <xdr:rowOff>9525</xdr:rowOff>
    </xdr:from>
    <xdr:to>
      <xdr:col>4</xdr:col>
      <xdr:colOff>2066925</xdr:colOff>
      <xdr:row>11</xdr:row>
      <xdr:rowOff>1276350</xdr:rowOff>
    </xdr:to>
    <xdr:pic>
      <xdr:nvPicPr>
        <xdr:cNvPr id="1034" name="Immagine 33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981575" y="13839825"/>
          <a:ext cx="1905000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190500</xdr:colOff>
      <xdr:row>12</xdr:row>
      <xdr:rowOff>19050</xdr:rowOff>
    </xdr:from>
    <xdr:to>
      <xdr:col>4</xdr:col>
      <xdr:colOff>2133600</xdr:colOff>
      <xdr:row>12</xdr:row>
      <xdr:rowOff>1314450</xdr:rowOff>
    </xdr:to>
    <xdr:pic>
      <xdr:nvPicPr>
        <xdr:cNvPr id="1035" name="Immagine 34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010150" y="15182850"/>
          <a:ext cx="1943100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238125</xdr:colOff>
      <xdr:row>13</xdr:row>
      <xdr:rowOff>38100</xdr:rowOff>
    </xdr:from>
    <xdr:to>
      <xdr:col>4</xdr:col>
      <xdr:colOff>2105025</xdr:colOff>
      <xdr:row>13</xdr:row>
      <xdr:rowOff>1285875</xdr:rowOff>
    </xdr:to>
    <xdr:pic>
      <xdr:nvPicPr>
        <xdr:cNvPr id="1036" name="Immagine 35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057775" y="16535400"/>
          <a:ext cx="1866900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523875</xdr:colOff>
      <xdr:row>14</xdr:row>
      <xdr:rowOff>95250</xdr:rowOff>
    </xdr:from>
    <xdr:to>
      <xdr:col>4</xdr:col>
      <xdr:colOff>1704975</xdr:colOff>
      <xdr:row>14</xdr:row>
      <xdr:rowOff>1781175</xdr:rowOff>
    </xdr:to>
    <xdr:pic>
      <xdr:nvPicPr>
        <xdr:cNvPr id="1037" name="Immagine 36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 l="23929" t="623" r="29504" b="-623"/>
        <a:stretch>
          <a:fillRect/>
        </a:stretch>
      </xdr:blipFill>
      <xdr:spPr bwMode="auto">
        <a:xfrm>
          <a:off x="5343525" y="17926050"/>
          <a:ext cx="1181100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428625</xdr:colOff>
      <xdr:row>15</xdr:row>
      <xdr:rowOff>38100</xdr:rowOff>
    </xdr:from>
    <xdr:to>
      <xdr:col>4</xdr:col>
      <xdr:colOff>1905000</xdr:colOff>
      <xdr:row>15</xdr:row>
      <xdr:rowOff>1762125</xdr:rowOff>
    </xdr:to>
    <xdr:pic>
      <xdr:nvPicPr>
        <xdr:cNvPr id="1038" name="Immagine 37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 t="22476"/>
        <a:stretch>
          <a:fillRect/>
        </a:stretch>
      </xdr:blipFill>
      <xdr:spPr bwMode="auto">
        <a:xfrm>
          <a:off x="5248275" y="19678650"/>
          <a:ext cx="147637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123825</xdr:colOff>
      <xdr:row>16</xdr:row>
      <xdr:rowOff>66675</xdr:rowOff>
    </xdr:from>
    <xdr:to>
      <xdr:col>4</xdr:col>
      <xdr:colOff>2114550</xdr:colOff>
      <xdr:row>16</xdr:row>
      <xdr:rowOff>1247775</xdr:rowOff>
    </xdr:to>
    <xdr:pic>
      <xdr:nvPicPr>
        <xdr:cNvPr id="1039" name="Immagine 38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 t="17889" r="18581" b="9189"/>
        <a:stretch>
          <a:fillRect/>
        </a:stretch>
      </xdr:blipFill>
      <xdr:spPr bwMode="auto">
        <a:xfrm>
          <a:off x="4943475" y="21516975"/>
          <a:ext cx="199072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342900</xdr:colOff>
      <xdr:row>17</xdr:row>
      <xdr:rowOff>19050</xdr:rowOff>
    </xdr:from>
    <xdr:to>
      <xdr:col>4</xdr:col>
      <xdr:colOff>1981200</xdr:colOff>
      <xdr:row>17</xdr:row>
      <xdr:rowOff>1304925</xdr:rowOff>
    </xdr:to>
    <xdr:pic>
      <xdr:nvPicPr>
        <xdr:cNvPr id="1040" name="Immagine 39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 l="18283" t="28291" r="21111"/>
        <a:stretch>
          <a:fillRect/>
        </a:stretch>
      </xdr:blipFill>
      <xdr:spPr bwMode="auto">
        <a:xfrm>
          <a:off x="5162550" y="22802850"/>
          <a:ext cx="16383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400050</xdr:colOff>
      <xdr:row>18</xdr:row>
      <xdr:rowOff>76200</xdr:rowOff>
    </xdr:from>
    <xdr:to>
      <xdr:col>4</xdr:col>
      <xdr:colOff>2009775</xdr:colOff>
      <xdr:row>18</xdr:row>
      <xdr:rowOff>1257300</xdr:rowOff>
    </xdr:to>
    <xdr:pic>
      <xdr:nvPicPr>
        <xdr:cNvPr id="1041" name="Immagine 41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 l="20784" t="24854" r="17300" b="6589"/>
        <a:stretch>
          <a:fillRect/>
        </a:stretch>
      </xdr:blipFill>
      <xdr:spPr bwMode="auto">
        <a:xfrm>
          <a:off x="5219700" y="24193500"/>
          <a:ext cx="160972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342900</xdr:colOff>
      <xdr:row>19</xdr:row>
      <xdr:rowOff>9525</xdr:rowOff>
    </xdr:from>
    <xdr:to>
      <xdr:col>4</xdr:col>
      <xdr:colOff>1981200</xdr:colOff>
      <xdr:row>19</xdr:row>
      <xdr:rowOff>1323975</xdr:rowOff>
    </xdr:to>
    <xdr:pic>
      <xdr:nvPicPr>
        <xdr:cNvPr id="1042" name="Immagine 42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 l="17886" t="25594" r="24190" b="4433"/>
        <a:stretch>
          <a:fillRect/>
        </a:stretch>
      </xdr:blipFill>
      <xdr:spPr bwMode="auto">
        <a:xfrm>
          <a:off x="5162550" y="25460325"/>
          <a:ext cx="16383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285750</xdr:colOff>
      <xdr:row>20</xdr:row>
      <xdr:rowOff>57150</xdr:rowOff>
    </xdr:from>
    <xdr:to>
      <xdr:col>4</xdr:col>
      <xdr:colOff>2066925</xdr:colOff>
      <xdr:row>20</xdr:row>
      <xdr:rowOff>1285875</xdr:rowOff>
    </xdr:to>
    <xdr:pic>
      <xdr:nvPicPr>
        <xdr:cNvPr id="1043" name="Immagine 44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 l="25766" t="32002" r="14027" b="5396"/>
        <a:stretch>
          <a:fillRect/>
        </a:stretch>
      </xdr:blipFill>
      <xdr:spPr bwMode="auto">
        <a:xfrm>
          <a:off x="5105400" y="26841450"/>
          <a:ext cx="178117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333375</xdr:colOff>
      <xdr:row>21</xdr:row>
      <xdr:rowOff>47625</xdr:rowOff>
    </xdr:from>
    <xdr:to>
      <xdr:col>4</xdr:col>
      <xdr:colOff>2038350</xdr:colOff>
      <xdr:row>21</xdr:row>
      <xdr:rowOff>1257300</xdr:rowOff>
    </xdr:to>
    <xdr:pic>
      <xdr:nvPicPr>
        <xdr:cNvPr id="1044" name="Immagine 45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 l="33958" t="32234" r="8606" b="6242"/>
        <a:stretch>
          <a:fillRect/>
        </a:stretch>
      </xdr:blipFill>
      <xdr:spPr bwMode="auto">
        <a:xfrm>
          <a:off x="5153025" y="28165425"/>
          <a:ext cx="17049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381000</xdr:colOff>
      <xdr:row>22</xdr:row>
      <xdr:rowOff>47625</xdr:rowOff>
    </xdr:from>
    <xdr:to>
      <xdr:col>4</xdr:col>
      <xdr:colOff>1971675</xdr:colOff>
      <xdr:row>22</xdr:row>
      <xdr:rowOff>1257300</xdr:rowOff>
    </xdr:to>
    <xdr:pic>
      <xdr:nvPicPr>
        <xdr:cNvPr id="1045" name="Immagine 46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 l="15463" t="2130" r="9605" b="10875"/>
        <a:stretch>
          <a:fillRect/>
        </a:stretch>
      </xdr:blipFill>
      <xdr:spPr bwMode="auto">
        <a:xfrm>
          <a:off x="5200650" y="29498925"/>
          <a:ext cx="15906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419100</xdr:colOff>
      <xdr:row>24</xdr:row>
      <xdr:rowOff>47625</xdr:rowOff>
    </xdr:from>
    <xdr:to>
      <xdr:col>4</xdr:col>
      <xdr:colOff>1990725</xdr:colOff>
      <xdr:row>24</xdr:row>
      <xdr:rowOff>1762125</xdr:rowOff>
    </xdr:to>
    <xdr:pic>
      <xdr:nvPicPr>
        <xdr:cNvPr id="1046" name="Immagine 47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 t="23434" b="4039"/>
        <a:stretch>
          <a:fillRect/>
        </a:stretch>
      </xdr:blipFill>
      <xdr:spPr bwMode="auto">
        <a:xfrm>
          <a:off x="5238750" y="32165925"/>
          <a:ext cx="157162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390525</xdr:colOff>
      <xdr:row>25</xdr:row>
      <xdr:rowOff>19050</xdr:rowOff>
    </xdr:from>
    <xdr:to>
      <xdr:col>4</xdr:col>
      <xdr:colOff>1933575</xdr:colOff>
      <xdr:row>25</xdr:row>
      <xdr:rowOff>1285875</xdr:rowOff>
    </xdr:to>
    <xdr:pic>
      <xdr:nvPicPr>
        <xdr:cNvPr id="1047" name="Immagine 48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 l="13387" t="17461" r="24776" b="6349"/>
        <a:stretch>
          <a:fillRect/>
        </a:stretch>
      </xdr:blipFill>
      <xdr:spPr bwMode="auto">
        <a:xfrm>
          <a:off x="5210175" y="33956625"/>
          <a:ext cx="1543050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180975</xdr:colOff>
      <xdr:row>26</xdr:row>
      <xdr:rowOff>76200</xdr:rowOff>
    </xdr:from>
    <xdr:to>
      <xdr:col>4</xdr:col>
      <xdr:colOff>2200275</xdr:colOff>
      <xdr:row>26</xdr:row>
      <xdr:rowOff>1266825</xdr:rowOff>
    </xdr:to>
    <xdr:pic>
      <xdr:nvPicPr>
        <xdr:cNvPr id="1048" name="Immagine 49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 l="18729" t="41019" r="20741" b="5362"/>
        <a:stretch>
          <a:fillRect/>
        </a:stretch>
      </xdr:blipFill>
      <xdr:spPr bwMode="auto">
        <a:xfrm>
          <a:off x="5000625" y="35347275"/>
          <a:ext cx="20193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304800</xdr:colOff>
      <xdr:row>27</xdr:row>
      <xdr:rowOff>38100</xdr:rowOff>
    </xdr:from>
    <xdr:to>
      <xdr:col>4</xdr:col>
      <xdr:colOff>2095500</xdr:colOff>
      <xdr:row>27</xdr:row>
      <xdr:rowOff>1314450</xdr:rowOff>
    </xdr:to>
    <xdr:pic>
      <xdr:nvPicPr>
        <xdr:cNvPr id="1049" name="Immagine 50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 l="17612" t="28432" r="21191" b="5881"/>
        <a:stretch>
          <a:fillRect/>
        </a:stretch>
      </xdr:blipFill>
      <xdr:spPr bwMode="auto">
        <a:xfrm>
          <a:off x="5124450" y="36642675"/>
          <a:ext cx="17907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180975</xdr:colOff>
      <xdr:row>28</xdr:row>
      <xdr:rowOff>161925</xdr:rowOff>
    </xdr:from>
    <xdr:to>
      <xdr:col>4</xdr:col>
      <xdr:colOff>2162175</xdr:colOff>
      <xdr:row>28</xdr:row>
      <xdr:rowOff>1162050</xdr:rowOff>
    </xdr:to>
    <xdr:pic>
      <xdr:nvPicPr>
        <xdr:cNvPr id="1050" name="Immagine 51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 l="13361" t="32452" r="17081" b="14685"/>
        <a:stretch>
          <a:fillRect/>
        </a:stretch>
      </xdr:blipFill>
      <xdr:spPr bwMode="auto">
        <a:xfrm>
          <a:off x="5000625" y="38100000"/>
          <a:ext cx="19812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</xdr:colOff>
      <xdr:row>30</xdr:row>
      <xdr:rowOff>66675</xdr:rowOff>
    </xdr:from>
    <xdr:to>
      <xdr:col>4</xdr:col>
      <xdr:colOff>2181225</xdr:colOff>
      <xdr:row>30</xdr:row>
      <xdr:rowOff>1276350</xdr:rowOff>
    </xdr:to>
    <xdr:pic>
      <xdr:nvPicPr>
        <xdr:cNvPr id="1051" name="Immagine 53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 l="8173" t="28818" r="20267" b="11864"/>
        <a:stretch>
          <a:fillRect/>
        </a:stretch>
      </xdr:blipFill>
      <xdr:spPr bwMode="auto">
        <a:xfrm>
          <a:off x="4914900" y="40671750"/>
          <a:ext cx="20859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28575</xdr:colOff>
      <xdr:row>31</xdr:row>
      <xdr:rowOff>228600</xdr:rowOff>
    </xdr:from>
    <xdr:to>
      <xdr:col>4</xdr:col>
      <xdr:colOff>2209800</xdr:colOff>
      <xdr:row>31</xdr:row>
      <xdr:rowOff>1162050</xdr:rowOff>
    </xdr:to>
    <xdr:pic>
      <xdr:nvPicPr>
        <xdr:cNvPr id="1052" name="Immagine 54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 l="14185" t="33804" r="13138" b="19417"/>
        <a:stretch>
          <a:fillRect/>
        </a:stretch>
      </xdr:blipFill>
      <xdr:spPr bwMode="auto">
        <a:xfrm>
          <a:off x="4848225" y="42167175"/>
          <a:ext cx="218122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66675</xdr:colOff>
      <xdr:row>32</xdr:row>
      <xdr:rowOff>123825</xdr:rowOff>
    </xdr:from>
    <xdr:to>
      <xdr:col>4</xdr:col>
      <xdr:colOff>2105025</xdr:colOff>
      <xdr:row>32</xdr:row>
      <xdr:rowOff>1200150</xdr:rowOff>
    </xdr:to>
    <xdr:pic>
      <xdr:nvPicPr>
        <xdr:cNvPr id="1053" name="Immagine 56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 l="10460" t="28519" r="19144" b="15263"/>
        <a:stretch>
          <a:fillRect/>
        </a:stretch>
      </xdr:blipFill>
      <xdr:spPr bwMode="auto">
        <a:xfrm>
          <a:off x="4886325" y="43395900"/>
          <a:ext cx="2038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</xdr:colOff>
      <xdr:row>33</xdr:row>
      <xdr:rowOff>180975</xdr:rowOff>
    </xdr:from>
    <xdr:to>
      <xdr:col>4</xdr:col>
      <xdr:colOff>2181225</xdr:colOff>
      <xdr:row>33</xdr:row>
      <xdr:rowOff>1143000</xdr:rowOff>
    </xdr:to>
    <xdr:pic>
      <xdr:nvPicPr>
        <xdr:cNvPr id="1054" name="Immagine 1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 l="11400" t="27596" r="13135" b="7935"/>
        <a:stretch>
          <a:fillRect/>
        </a:stretch>
      </xdr:blipFill>
      <xdr:spPr bwMode="auto">
        <a:xfrm>
          <a:off x="4914900" y="44786550"/>
          <a:ext cx="208597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38100</xdr:rowOff>
    </xdr:from>
    <xdr:to>
      <xdr:col>1</xdr:col>
      <xdr:colOff>180975</xdr:colOff>
      <xdr:row>0</xdr:row>
      <xdr:rowOff>295275</xdr:rowOff>
    </xdr:to>
    <xdr:pic>
      <xdr:nvPicPr>
        <xdr:cNvPr id="1055" name="Afbeelding 84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19050" y="38100"/>
          <a:ext cx="12763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123825</xdr:colOff>
      <xdr:row>29</xdr:row>
      <xdr:rowOff>142875</xdr:rowOff>
    </xdr:from>
    <xdr:to>
      <xdr:col>4</xdr:col>
      <xdr:colOff>2171700</xdr:colOff>
      <xdr:row>29</xdr:row>
      <xdr:rowOff>1171575</xdr:rowOff>
    </xdr:to>
    <xdr:pic>
      <xdr:nvPicPr>
        <xdr:cNvPr id="1056" name="Immagine 52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 l="10233" t="29936" r="21071" b="17288"/>
        <a:stretch>
          <a:fillRect/>
        </a:stretch>
      </xdr:blipFill>
      <xdr:spPr bwMode="auto">
        <a:xfrm>
          <a:off x="4943475" y="39414450"/>
          <a:ext cx="20478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190500</xdr:colOff>
      <xdr:row>34</xdr:row>
      <xdr:rowOff>266700</xdr:rowOff>
    </xdr:from>
    <xdr:to>
      <xdr:col>4</xdr:col>
      <xdr:colOff>2133600</xdr:colOff>
      <xdr:row>34</xdr:row>
      <xdr:rowOff>1152525</xdr:rowOff>
    </xdr:to>
    <xdr:pic>
      <xdr:nvPicPr>
        <xdr:cNvPr id="1057" name="Afbeelding 69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 l="19087" t="53711" r="17436" b="2788"/>
        <a:stretch>
          <a:fillRect/>
        </a:stretch>
      </xdr:blipFill>
      <xdr:spPr bwMode="auto">
        <a:xfrm>
          <a:off x="5010150" y="46205775"/>
          <a:ext cx="19431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381000</xdr:colOff>
      <xdr:row>35</xdr:row>
      <xdr:rowOff>190500</xdr:rowOff>
    </xdr:from>
    <xdr:to>
      <xdr:col>4</xdr:col>
      <xdr:colOff>1809750</xdr:colOff>
      <xdr:row>35</xdr:row>
      <xdr:rowOff>1095375</xdr:rowOff>
    </xdr:to>
    <xdr:pic>
      <xdr:nvPicPr>
        <xdr:cNvPr id="1058" name="Afbeelding 78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 l="18147" t="19920" r="9988" b="10359"/>
        <a:stretch>
          <a:fillRect/>
        </a:stretch>
      </xdr:blipFill>
      <xdr:spPr bwMode="auto">
        <a:xfrm>
          <a:off x="5200650" y="47463075"/>
          <a:ext cx="14287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381000</xdr:colOff>
      <xdr:row>36</xdr:row>
      <xdr:rowOff>295275</xdr:rowOff>
    </xdr:from>
    <xdr:to>
      <xdr:col>4</xdr:col>
      <xdr:colOff>1895475</xdr:colOff>
      <xdr:row>36</xdr:row>
      <xdr:rowOff>1028700</xdr:rowOff>
    </xdr:to>
    <xdr:pic>
      <xdr:nvPicPr>
        <xdr:cNvPr id="1059" name="Afbeelding 81" descr="cid:image009.png@01D2B9F3.42FC7B00"/>
        <xdr:cNvPicPr>
          <a:picLocks noChangeAspect="1" noChangeArrowheads="1"/>
        </xdr:cNvPicPr>
      </xdr:nvPicPr>
      <xdr:blipFill>
        <a:blip xmlns:r="http://schemas.openxmlformats.org/officeDocument/2006/relationships" r:embed="rId35" r:link="rId36" cstate="print"/>
        <a:srcRect/>
        <a:stretch>
          <a:fillRect/>
        </a:stretch>
      </xdr:blipFill>
      <xdr:spPr bwMode="auto">
        <a:xfrm>
          <a:off x="5200650" y="48901350"/>
          <a:ext cx="15144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381000</xdr:colOff>
      <xdr:row>37</xdr:row>
      <xdr:rowOff>371475</xdr:rowOff>
    </xdr:from>
    <xdr:to>
      <xdr:col>4</xdr:col>
      <xdr:colOff>1704975</xdr:colOff>
      <xdr:row>37</xdr:row>
      <xdr:rowOff>904875</xdr:rowOff>
    </xdr:to>
    <xdr:pic>
      <xdr:nvPicPr>
        <xdr:cNvPr id="1060" name="Afbeelding 11" descr="cid:image011.png@01D2B9F3.42FC7B00"/>
        <xdr:cNvPicPr>
          <a:picLocks noChangeAspect="1" noChangeArrowheads="1"/>
        </xdr:cNvPicPr>
      </xdr:nvPicPr>
      <xdr:blipFill>
        <a:blip xmlns:r="http://schemas.openxmlformats.org/officeDocument/2006/relationships" r:embed="rId37" r:link="rId38" cstate="print"/>
        <a:srcRect t="16548" r="5077"/>
        <a:stretch>
          <a:fillRect/>
        </a:stretch>
      </xdr:blipFill>
      <xdr:spPr bwMode="auto">
        <a:xfrm>
          <a:off x="5200650" y="50311050"/>
          <a:ext cx="13239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495300</xdr:colOff>
      <xdr:row>38</xdr:row>
      <xdr:rowOff>133350</xdr:rowOff>
    </xdr:from>
    <xdr:to>
      <xdr:col>4</xdr:col>
      <xdr:colOff>1666875</xdr:colOff>
      <xdr:row>38</xdr:row>
      <xdr:rowOff>1162050</xdr:rowOff>
    </xdr:to>
    <xdr:pic>
      <xdr:nvPicPr>
        <xdr:cNvPr id="1061" name="Afbeelding 85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/>
        <a:srcRect l="21146" t="5196" r="12035" b="5196"/>
        <a:stretch>
          <a:fillRect/>
        </a:stretch>
      </xdr:blipFill>
      <xdr:spPr bwMode="auto">
        <a:xfrm>
          <a:off x="5314950" y="51406425"/>
          <a:ext cx="11715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390525</xdr:colOff>
      <xdr:row>39</xdr:row>
      <xdr:rowOff>390525</xdr:rowOff>
    </xdr:from>
    <xdr:to>
      <xdr:col>4</xdr:col>
      <xdr:colOff>1771650</xdr:colOff>
      <xdr:row>39</xdr:row>
      <xdr:rowOff>1076325</xdr:rowOff>
    </xdr:to>
    <xdr:pic>
      <xdr:nvPicPr>
        <xdr:cNvPr id="1062" name="Afbeelding 86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 l="19827" t="45055" r="17436" b="3455"/>
        <a:stretch>
          <a:fillRect/>
        </a:stretch>
      </xdr:blipFill>
      <xdr:spPr bwMode="auto">
        <a:xfrm>
          <a:off x="5210175" y="52997100"/>
          <a:ext cx="138112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466725</xdr:colOff>
      <xdr:row>40</xdr:row>
      <xdr:rowOff>295275</xdr:rowOff>
    </xdr:from>
    <xdr:to>
      <xdr:col>4</xdr:col>
      <xdr:colOff>1914525</xdr:colOff>
      <xdr:row>40</xdr:row>
      <xdr:rowOff>1181100</xdr:rowOff>
    </xdr:to>
    <xdr:pic>
      <xdr:nvPicPr>
        <xdr:cNvPr id="1063" name="Afbeelding 88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 l="19237" t="37953" r="17139" b="3674"/>
        <a:stretch>
          <a:fillRect/>
        </a:stretch>
      </xdr:blipFill>
      <xdr:spPr bwMode="auto">
        <a:xfrm>
          <a:off x="5286375" y="54235350"/>
          <a:ext cx="14478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466725</xdr:colOff>
      <xdr:row>41</xdr:row>
      <xdr:rowOff>190500</xdr:rowOff>
    </xdr:from>
    <xdr:to>
      <xdr:col>4</xdr:col>
      <xdr:colOff>1885950</xdr:colOff>
      <xdr:row>41</xdr:row>
      <xdr:rowOff>1047750</xdr:rowOff>
    </xdr:to>
    <xdr:pic>
      <xdr:nvPicPr>
        <xdr:cNvPr id="1064" name="Afbeelding 90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 l="19087" t="38841" r="17288" b="3230"/>
        <a:stretch>
          <a:fillRect/>
        </a:stretch>
      </xdr:blipFill>
      <xdr:spPr bwMode="auto">
        <a:xfrm>
          <a:off x="5286375" y="55464075"/>
          <a:ext cx="14192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304800</xdr:colOff>
      <xdr:row>42</xdr:row>
      <xdr:rowOff>276225</xdr:rowOff>
    </xdr:from>
    <xdr:to>
      <xdr:col>4</xdr:col>
      <xdr:colOff>1724025</xdr:colOff>
      <xdr:row>42</xdr:row>
      <xdr:rowOff>1095375</xdr:rowOff>
    </xdr:to>
    <xdr:pic>
      <xdr:nvPicPr>
        <xdr:cNvPr id="1065" name="Afbeelding 91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 l="17593" t="42511" r="15808"/>
        <a:stretch>
          <a:fillRect/>
        </a:stretch>
      </xdr:blipFill>
      <xdr:spPr bwMode="auto">
        <a:xfrm>
          <a:off x="5124450" y="56883300"/>
          <a:ext cx="141922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400050</xdr:colOff>
      <xdr:row>43</xdr:row>
      <xdr:rowOff>180975</xdr:rowOff>
    </xdr:from>
    <xdr:to>
      <xdr:col>4</xdr:col>
      <xdr:colOff>1828800</xdr:colOff>
      <xdr:row>43</xdr:row>
      <xdr:rowOff>1066800</xdr:rowOff>
    </xdr:to>
    <xdr:pic>
      <xdr:nvPicPr>
        <xdr:cNvPr id="1066" name="Afbeelding 93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 l="18982" t="40584" r="17130"/>
        <a:stretch>
          <a:fillRect/>
        </a:stretch>
      </xdr:blipFill>
      <xdr:spPr bwMode="auto">
        <a:xfrm>
          <a:off x="5219700" y="58121550"/>
          <a:ext cx="14287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304800</xdr:colOff>
      <xdr:row>45</xdr:row>
      <xdr:rowOff>85725</xdr:rowOff>
    </xdr:from>
    <xdr:to>
      <xdr:col>4</xdr:col>
      <xdr:colOff>1828800</xdr:colOff>
      <xdr:row>45</xdr:row>
      <xdr:rowOff>1104900</xdr:rowOff>
    </xdr:to>
    <xdr:pic>
      <xdr:nvPicPr>
        <xdr:cNvPr id="1067" name="Immagine 23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5124450" y="60693300"/>
          <a:ext cx="152400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352425</xdr:colOff>
      <xdr:row>44</xdr:row>
      <xdr:rowOff>161925</xdr:rowOff>
    </xdr:from>
    <xdr:to>
      <xdr:col>4</xdr:col>
      <xdr:colOff>1905000</xdr:colOff>
      <xdr:row>44</xdr:row>
      <xdr:rowOff>1200150</xdr:rowOff>
    </xdr:to>
    <xdr:pic>
      <xdr:nvPicPr>
        <xdr:cNvPr id="1068" name="Immagine 9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5172075" y="59436000"/>
          <a:ext cx="1552575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419100</xdr:colOff>
      <xdr:row>54</xdr:row>
      <xdr:rowOff>142875</xdr:rowOff>
    </xdr:from>
    <xdr:to>
      <xdr:col>4</xdr:col>
      <xdr:colOff>1885950</xdr:colOff>
      <xdr:row>54</xdr:row>
      <xdr:rowOff>1123950</xdr:rowOff>
    </xdr:to>
    <xdr:pic>
      <xdr:nvPicPr>
        <xdr:cNvPr id="1069" name="Immagine 22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5238750" y="72751950"/>
          <a:ext cx="14668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114300</xdr:colOff>
      <xdr:row>64</xdr:row>
      <xdr:rowOff>142875</xdr:rowOff>
    </xdr:from>
    <xdr:to>
      <xdr:col>4</xdr:col>
      <xdr:colOff>2047875</xdr:colOff>
      <xdr:row>64</xdr:row>
      <xdr:rowOff>1143000</xdr:rowOff>
    </xdr:to>
    <xdr:pic>
      <xdr:nvPicPr>
        <xdr:cNvPr id="1070" name="Picture 100" descr="RZ790011L WHITE SILVER #0081.JPG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4933950" y="86086950"/>
          <a:ext cx="19335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200025</xdr:colOff>
      <xdr:row>63</xdr:row>
      <xdr:rowOff>180975</xdr:rowOff>
    </xdr:from>
    <xdr:to>
      <xdr:col>4</xdr:col>
      <xdr:colOff>2038350</xdr:colOff>
      <xdr:row>63</xdr:row>
      <xdr:rowOff>1162050</xdr:rowOff>
    </xdr:to>
    <xdr:pic>
      <xdr:nvPicPr>
        <xdr:cNvPr id="1071" name="Picture 98" descr="RZ790011L BLUE SILVER #1455.JPG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5019675" y="84791550"/>
          <a:ext cx="18383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295275</xdr:colOff>
      <xdr:row>50</xdr:row>
      <xdr:rowOff>152400</xdr:rowOff>
    </xdr:from>
    <xdr:to>
      <xdr:col>4</xdr:col>
      <xdr:colOff>2047875</xdr:colOff>
      <xdr:row>50</xdr:row>
      <xdr:rowOff>1162050</xdr:rowOff>
    </xdr:to>
    <xdr:pic>
      <xdr:nvPicPr>
        <xdr:cNvPr id="1072" name="Picture 89" descr="RZ540024S NAVY #0040.jpg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5114925" y="67427475"/>
          <a:ext cx="17526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352425</xdr:colOff>
      <xdr:row>49</xdr:row>
      <xdr:rowOff>104775</xdr:rowOff>
    </xdr:from>
    <xdr:to>
      <xdr:col>4</xdr:col>
      <xdr:colOff>2066925</xdr:colOff>
      <xdr:row>49</xdr:row>
      <xdr:rowOff>1095375</xdr:rowOff>
    </xdr:to>
    <xdr:pic>
      <xdr:nvPicPr>
        <xdr:cNvPr id="1073" name="Picture 87" descr="RZ540023L NAVY #0040.JPG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5172075" y="66046350"/>
          <a:ext cx="17145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304800</xdr:colOff>
      <xdr:row>51</xdr:row>
      <xdr:rowOff>161925</xdr:rowOff>
    </xdr:from>
    <xdr:to>
      <xdr:col>4</xdr:col>
      <xdr:colOff>2019300</xdr:colOff>
      <xdr:row>51</xdr:row>
      <xdr:rowOff>1171575</xdr:rowOff>
    </xdr:to>
    <xdr:pic>
      <xdr:nvPicPr>
        <xdr:cNvPr id="1074" name="Picture 90" descr="RZ540024S OFF WHITE #0041.jpg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5124450" y="68770500"/>
          <a:ext cx="17145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123825</xdr:colOff>
      <xdr:row>52</xdr:row>
      <xdr:rowOff>9525</xdr:rowOff>
    </xdr:from>
    <xdr:to>
      <xdr:col>4</xdr:col>
      <xdr:colOff>2057400</xdr:colOff>
      <xdr:row>52</xdr:row>
      <xdr:rowOff>1295400</xdr:rowOff>
    </xdr:to>
    <xdr:pic>
      <xdr:nvPicPr>
        <xdr:cNvPr id="1075" name="Immagine 8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4943475" y="69951600"/>
          <a:ext cx="1933575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171450</xdr:colOff>
      <xdr:row>48</xdr:row>
      <xdr:rowOff>76200</xdr:rowOff>
    </xdr:from>
    <xdr:to>
      <xdr:col>4</xdr:col>
      <xdr:colOff>1981200</xdr:colOff>
      <xdr:row>48</xdr:row>
      <xdr:rowOff>1285875</xdr:rowOff>
    </xdr:to>
    <xdr:pic>
      <xdr:nvPicPr>
        <xdr:cNvPr id="1076" name="Immagine 5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4991100" y="64684275"/>
          <a:ext cx="180975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238125</xdr:colOff>
      <xdr:row>47</xdr:row>
      <xdr:rowOff>133350</xdr:rowOff>
    </xdr:from>
    <xdr:to>
      <xdr:col>4</xdr:col>
      <xdr:colOff>2047875</xdr:colOff>
      <xdr:row>47</xdr:row>
      <xdr:rowOff>1200150</xdr:rowOff>
    </xdr:to>
    <xdr:pic>
      <xdr:nvPicPr>
        <xdr:cNvPr id="1077" name="Picture 91" descr="RZ590007L OFF WHITE #0041.JPG"/>
        <xdr:cNvPicPr>
          <a:picLocks noChangeAspect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5057775" y="63407925"/>
          <a:ext cx="18097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123825</xdr:colOff>
      <xdr:row>46</xdr:row>
      <xdr:rowOff>161925</xdr:rowOff>
    </xdr:from>
    <xdr:to>
      <xdr:col>4</xdr:col>
      <xdr:colOff>2171700</xdr:colOff>
      <xdr:row>46</xdr:row>
      <xdr:rowOff>1228725</xdr:rowOff>
    </xdr:to>
    <xdr:pic>
      <xdr:nvPicPr>
        <xdr:cNvPr id="1078" name="Picture 94" descr="RZ590007L NAVY #0040.JPG"/>
        <xdr:cNvPicPr>
          <a:picLocks noChangeAspect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4943475" y="62103000"/>
          <a:ext cx="204787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266700</xdr:colOff>
      <xdr:row>60</xdr:row>
      <xdr:rowOff>114300</xdr:rowOff>
    </xdr:from>
    <xdr:to>
      <xdr:col>4</xdr:col>
      <xdr:colOff>2019300</xdr:colOff>
      <xdr:row>60</xdr:row>
      <xdr:rowOff>1276350</xdr:rowOff>
    </xdr:to>
    <xdr:pic>
      <xdr:nvPicPr>
        <xdr:cNvPr id="1079" name="Picture 74" descr="RV760007S BLACK #0003.jpg"/>
        <xdr:cNvPicPr>
          <a:picLocks noChangeAspect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5086350" y="80724375"/>
          <a:ext cx="1752600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304800</xdr:colOff>
      <xdr:row>61</xdr:row>
      <xdr:rowOff>95250</xdr:rowOff>
    </xdr:from>
    <xdr:to>
      <xdr:col>4</xdr:col>
      <xdr:colOff>1943100</xdr:colOff>
      <xdr:row>61</xdr:row>
      <xdr:rowOff>1295400</xdr:rowOff>
    </xdr:to>
    <xdr:pic>
      <xdr:nvPicPr>
        <xdr:cNvPr id="1080" name="Picture 75" descr="RV760007S GREY #0028.jpg"/>
        <xdr:cNvPicPr>
          <a:picLocks noChangeAspect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5124450" y="82038825"/>
          <a:ext cx="16383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190500</xdr:colOff>
      <xdr:row>59</xdr:row>
      <xdr:rowOff>76200</xdr:rowOff>
    </xdr:from>
    <xdr:to>
      <xdr:col>4</xdr:col>
      <xdr:colOff>1905000</xdr:colOff>
      <xdr:row>59</xdr:row>
      <xdr:rowOff>1209675</xdr:rowOff>
    </xdr:to>
    <xdr:pic>
      <xdr:nvPicPr>
        <xdr:cNvPr id="1081" name="Picture 76" descr="RV760007S NAVY #0040.jpg"/>
        <xdr:cNvPicPr>
          <a:picLocks noChangeAspect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5010150" y="79352775"/>
          <a:ext cx="17145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104775</xdr:colOff>
      <xdr:row>57</xdr:row>
      <xdr:rowOff>142875</xdr:rowOff>
    </xdr:from>
    <xdr:to>
      <xdr:col>4</xdr:col>
      <xdr:colOff>2133600</xdr:colOff>
      <xdr:row>57</xdr:row>
      <xdr:rowOff>1171575</xdr:rowOff>
    </xdr:to>
    <xdr:pic>
      <xdr:nvPicPr>
        <xdr:cNvPr id="1082" name="Picture 50" descr="RS410005T BLACK #0003.jpg"/>
        <xdr:cNvPicPr>
          <a:picLocks noChangeAspect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4924425" y="76752450"/>
          <a:ext cx="20288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219075</xdr:colOff>
      <xdr:row>58</xdr:row>
      <xdr:rowOff>123825</xdr:rowOff>
    </xdr:from>
    <xdr:to>
      <xdr:col>4</xdr:col>
      <xdr:colOff>1924050</xdr:colOff>
      <xdr:row>58</xdr:row>
      <xdr:rowOff>1123950</xdr:rowOff>
    </xdr:to>
    <xdr:pic>
      <xdr:nvPicPr>
        <xdr:cNvPr id="1083" name="Picture 51" descr="RS410005T GREY #0028.jpg"/>
        <xdr:cNvPicPr>
          <a:picLocks noChangeAspect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5038725" y="78066900"/>
          <a:ext cx="17049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304800</xdr:colOff>
      <xdr:row>56</xdr:row>
      <xdr:rowOff>190500</xdr:rowOff>
    </xdr:from>
    <xdr:to>
      <xdr:col>4</xdr:col>
      <xdr:colOff>2066925</xdr:colOff>
      <xdr:row>56</xdr:row>
      <xdr:rowOff>1238250</xdr:rowOff>
    </xdr:to>
    <xdr:pic>
      <xdr:nvPicPr>
        <xdr:cNvPr id="1084" name="Picture 52" descr="RS410005T NAVY #0040.jpg"/>
        <xdr:cNvPicPr>
          <a:picLocks noChangeAspect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5124450" y="75466575"/>
          <a:ext cx="17621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247650</xdr:colOff>
      <xdr:row>55</xdr:row>
      <xdr:rowOff>200025</xdr:rowOff>
    </xdr:from>
    <xdr:to>
      <xdr:col>4</xdr:col>
      <xdr:colOff>2047875</xdr:colOff>
      <xdr:row>55</xdr:row>
      <xdr:rowOff>1247775</xdr:rowOff>
    </xdr:to>
    <xdr:pic>
      <xdr:nvPicPr>
        <xdr:cNvPr id="1085" name="Picture 84" descr="RZ470020T NAVY #0040.jpeg"/>
        <xdr:cNvPicPr>
          <a:picLocks noChangeAspect="1"/>
        </xdr:cNvPicPr>
      </xdr:nvPicPr>
      <xdr:blipFill>
        <a:blip xmlns:r="http://schemas.openxmlformats.org/officeDocument/2006/relationships" r:embed="rId63" cstate="print"/>
        <a:srcRect t="8733" b="9509"/>
        <a:stretch>
          <a:fillRect/>
        </a:stretch>
      </xdr:blipFill>
      <xdr:spPr bwMode="auto">
        <a:xfrm>
          <a:off x="5067300" y="74142600"/>
          <a:ext cx="18002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590550</xdr:colOff>
      <xdr:row>65</xdr:row>
      <xdr:rowOff>85725</xdr:rowOff>
    </xdr:from>
    <xdr:to>
      <xdr:col>4</xdr:col>
      <xdr:colOff>1581150</xdr:colOff>
      <xdr:row>65</xdr:row>
      <xdr:rowOff>1181100</xdr:rowOff>
    </xdr:to>
    <xdr:pic>
      <xdr:nvPicPr>
        <xdr:cNvPr id="1086" name="Afbeelding 113"/>
        <xdr:cNvPicPr>
          <a:picLocks noChangeAspect="1"/>
        </xdr:cNvPicPr>
      </xdr:nvPicPr>
      <xdr:blipFill>
        <a:blip xmlns:r="http://schemas.openxmlformats.org/officeDocument/2006/relationships" r:embed="rId64" cstate="print"/>
        <a:srcRect l="20313" r="19724"/>
        <a:stretch>
          <a:fillRect/>
        </a:stretch>
      </xdr:blipFill>
      <xdr:spPr bwMode="auto">
        <a:xfrm>
          <a:off x="5410200" y="87363300"/>
          <a:ext cx="9906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723900</xdr:colOff>
      <xdr:row>66</xdr:row>
      <xdr:rowOff>104775</xdr:rowOff>
    </xdr:from>
    <xdr:to>
      <xdr:col>4</xdr:col>
      <xdr:colOff>1609725</xdr:colOff>
      <xdr:row>66</xdr:row>
      <xdr:rowOff>1162050</xdr:rowOff>
    </xdr:to>
    <xdr:pic>
      <xdr:nvPicPr>
        <xdr:cNvPr id="1087" name="Afbeelding 115"/>
        <xdr:cNvPicPr>
          <a:picLocks noChangeAspect="1"/>
        </xdr:cNvPicPr>
      </xdr:nvPicPr>
      <xdr:blipFill>
        <a:blip xmlns:r="http://schemas.openxmlformats.org/officeDocument/2006/relationships" r:embed="rId65" cstate="print"/>
        <a:srcRect l="23077" r="20815"/>
        <a:stretch>
          <a:fillRect/>
        </a:stretch>
      </xdr:blipFill>
      <xdr:spPr bwMode="auto">
        <a:xfrm>
          <a:off x="5543550" y="88715850"/>
          <a:ext cx="88582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438150</xdr:colOff>
      <xdr:row>67</xdr:row>
      <xdr:rowOff>161925</xdr:rowOff>
    </xdr:from>
    <xdr:to>
      <xdr:col>4</xdr:col>
      <xdr:colOff>1809750</xdr:colOff>
      <xdr:row>67</xdr:row>
      <xdr:rowOff>1209675</xdr:rowOff>
    </xdr:to>
    <xdr:pic>
      <xdr:nvPicPr>
        <xdr:cNvPr id="1088" name="Afbeelding 117"/>
        <xdr:cNvPicPr>
          <a:picLocks noChangeAspect="1"/>
        </xdr:cNvPicPr>
      </xdr:nvPicPr>
      <xdr:blipFill>
        <a:blip xmlns:r="http://schemas.openxmlformats.org/officeDocument/2006/relationships" r:embed="rId66" cstate="print"/>
        <a:srcRect l="18019" t="25676" r="17116"/>
        <a:stretch>
          <a:fillRect/>
        </a:stretch>
      </xdr:blipFill>
      <xdr:spPr bwMode="auto">
        <a:xfrm>
          <a:off x="5257800" y="90106500"/>
          <a:ext cx="13716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419100</xdr:colOff>
      <xdr:row>68</xdr:row>
      <xdr:rowOff>219075</xdr:rowOff>
    </xdr:from>
    <xdr:to>
      <xdr:col>4</xdr:col>
      <xdr:colOff>1800225</xdr:colOff>
      <xdr:row>68</xdr:row>
      <xdr:rowOff>1143000</xdr:rowOff>
    </xdr:to>
    <xdr:pic>
      <xdr:nvPicPr>
        <xdr:cNvPr id="1089" name="Afbeelding 118"/>
        <xdr:cNvPicPr>
          <a:picLocks noChangeAspect="1"/>
        </xdr:cNvPicPr>
      </xdr:nvPicPr>
      <xdr:blipFill>
        <a:blip xmlns:r="http://schemas.openxmlformats.org/officeDocument/2006/relationships" r:embed="rId67" cstate="print"/>
        <a:srcRect l="17928" t="35855" r="16936"/>
        <a:stretch>
          <a:fillRect/>
        </a:stretch>
      </xdr:blipFill>
      <xdr:spPr bwMode="auto">
        <a:xfrm>
          <a:off x="5238750" y="91497150"/>
          <a:ext cx="13811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342900</xdr:colOff>
      <xdr:row>69</xdr:row>
      <xdr:rowOff>238125</xdr:rowOff>
    </xdr:from>
    <xdr:to>
      <xdr:col>4</xdr:col>
      <xdr:colOff>1666875</xdr:colOff>
      <xdr:row>69</xdr:row>
      <xdr:rowOff>990600</xdr:rowOff>
    </xdr:to>
    <xdr:pic>
      <xdr:nvPicPr>
        <xdr:cNvPr id="1090" name="Afbeelding 120"/>
        <xdr:cNvPicPr>
          <a:picLocks noChangeAspect="1"/>
        </xdr:cNvPicPr>
      </xdr:nvPicPr>
      <xdr:blipFill>
        <a:blip xmlns:r="http://schemas.openxmlformats.org/officeDocument/2006/relationships" r:embed="rId68" cstate="print"/>
        <a:srcRect l="16695" t="43085" r="16524"/>
        <a:stretch>
          <a:fillRect/>
        </a:stretch>
      </xdr:blipFill>
      <xdr:spPr bwMode="auto">
        <a:xfrm>
          <a:off x="5162550" y="92849700"/>
          <a:ext cx="13239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438150</xdr:colOff>
      <xdr:row>70</xdr:row>
      <xdr:rowOff>257175</xdr:rowOff>
    </xdr:from>
    <xdr:to>
      <xdr:col>4</xdr:col>
      <xdr:colOff>1733550</xdr:colOff>
      <xdr:row>70</xdr:row>
      <xdr:rowOff>962025</xdr:rowOff>
    </xdr:to>
    <xdr:pic>
      <xdr:nvPicPr>
        <xdr:cNvPr id="1091" name="Afbeelding 10" descr="cid:image040.png@01D2B9F3.42FC7B00"/>
        <xdr:cNvPicPr>
          <a:picLocks noChangeAspect="1" noChangeArrowheads="1"/>
        </xdr:cNvPicPr>
      </xdr:nvPicPr>
      <xdr:blipFill>
        <a:blip xmlns:r="http://schemas.openxmlformats.org/officeDocument/2006/relationships" r:embed="rId69" r:link="rId70" cstate="print"/>
        <a:srcRect l="4765" t="6190" r="5211" b="5894"/>
        <a:stretch>
          <a:fillRect/>
        </a:stretch>
      </xdr:blipFill>
      <xdr:spPr bwMode="auto">
        <a:xfrm>
          <a:off x="5257800" y="94202250"/>
          <a:ext cx="12954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428625</xdr:colOff>
      <xdr:row>71</xdr:row>
      <xdr:rowOff>295275</xdr:rowOff>
    </xdr:from>
    <xdr:to>
      <xdr:col>4</xdr:col>
      <xdr:colOff>1771650</xdr:colOff>
      <xdr:row>71</xdr:row>
      <xdr:rowOff>1143000</xdr:rowOff>
    </xdr:to>
    <xdr:pic>
      <xdr:nvPicPr>
        <xdr:cNvPr id="1092" name="Afbeelding 123"/>
        <xdr:cNvPicPr>
          <a:picLocks noChangeAspect="1"/>
        </xdr:cNvPicPr>
      </xdr:nvPicPr>
      <xdr:blipFill>
        <a:blip xmlns:r="http://schemas.openxmlformats.org/officeDocument/2006/relationships" r:embed="rId71" cstate="print"/>
        <a:srcRect l="18095" t="38571" r="17143"/>
        <a:stretch>
          <a:fillRect/>
        </a:stretch>
      </xdr:blipFill>
      <xdr:spPr bwMode="auto">
        <a:xfrm>
          <a:off x="5248275" y="95573850"/>
          <a:ext cx="134302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9"/>
  <sheetViews>
    <sheetView tabSelected="1" workbookViewId="0">
      <pane ySplit="2" topLeftCell="A3" activePane="bottomLeft" state="frozen"/>
      <selection pane="bottomLeft" activeCell="C43" sqref="C43"/>
    </sheetView>
  </sheetViews>
  <sheetFormatPr defaultColWidth="8.85546875" defaultRowHeight="15" x14ac:dyDescent="0.25"/>
  <cols>
    <col min="1" max="1" width="16.7109375" style="1" customWidth="1"/>
    <col min="2" max="2" width="23.28515625" style="1" customWidth="1"/>
    <col min="3" max="3" width="9" style="1" customWidth="1"/>
    <col min="4" max="4" width="23.28515625" style="1" customWidth="1"/>
    <col min="5" max="5" width="33.42578125" style="1" customWidth="1"/>
    <col min="6" max="6" width="8.7109375" style="1" customWidth="1"/>
    <col min="7" max="7" width="11.140625" style="1" bestFit="1" customWidth="1"/>
    <col min="8" max="8" width="9.28515625" style="1" bestFit="1" customWidth="1"/>
    <col min="9" max="9" width="12.7109375" style="1" bestFit="1" customWidth="1"/>
    <col min="10" max="10" width="6.42578125" style="1" customWidth="1"/>
    <col min="11" max="21" width="5.7109375" style="1" customWidth="1"/>
    <col min="22" max="22" width="16.7109375" style="1" bestFit="1" customWidth="1"/>
    <col min="23" max="16384" width="8.85546875" style="1"/>
  </cols>
  <sheetData>
    <row r="1" spans="1:22" ht="27.6" customHeight="1" x14ac:dyDescent="0.25">
      <c r="D1" s="8" t="s">
        <v>51</v>
      </c>
    </row>
    <row r="2" spans="1:22" ht="27.6" customHeight="1" x14ac:dyDescent="0.25">
      <c r="A2" s="6" t="s">
        <v>52</v>
      </c>
      <c r="B2" s="5" t="s">
        <v>48</v>
      </c>
      <c r="C2" s="5" t="s">
        <v>0</v>
      </c>
      <c r="D2" s="5" t="s">
        <v>1</v>
      </c>
      <c r="E2" s="5" t="s">
        <v>50</v>
      </c>
      <c r="F2" s="5" t="s">
        <v>2</v>
      </c>
      <c r="G2" s="5" t="s">
        <v>3</v>
      </c>
      <c r="H2" s="5" t="s">
        <v>4</v>
      </c>
      <c r="I2" s="5" t="s">
        <v>49</v>
      </c>
      <c r="J2" s="5">
        <v>35</v>
      </c>
      <c r="K2" s="5">
        <v>36</v>
      </c>
      <c r="L2" s="5">
        <v>37</v>
      </c>
      <c r="M2" s="5">
        <v>38</v>
      </c>
      <c r="N2" s="5">
        <v>39</v>
      </c>
      <c r="O2" s="5">
        <v>40</v>
      </c>
      <c r="P2" s="5">
        <v>41</v>
      </c>
      <c r="Q2" s="5">
        <v>42</v>
      </c>
      <c r="R2" s="5">
        <v>43</v>
      </c>
      <c r="S2" s="5">
        <v>44</v>
      </c>
      <c r="T2" s="5">
        <v>45</v>
      </c>
      <c r="U2" s="5">
        <v>46</v>
      </c>
      <c r="V2" s="5" t="s">
        <v>47</v>
      </c>
    </row>
    <row r="3" spans="1:22" ht="105" customHeight="1" x14ac:dyDescent="0.25">
      <c r="A3" s="6" t="s">
        <v>77</v>
      </c>
      <c r="B3" s="6" t="s">
        <v>5</v>
      </c>
      <c r="C3" s="6" t="s">
        <v>6</v>
      </c>
      <c r="D3" s="6" t="s">
        <v>7</v>
      </c>
      <c r="E3" s="6"/>
      <c r="F3" s="6" t="s">
        <v>8</v>
      </c>
      <c r="G3" s="9">
        <v>160</v>
      </c>
      <c r="H3" s="9">
        <f>+G3/2</f>
        <v>80</v>
      </c>
      <c r="I3" s="9">
        <f>+V3*G3</f>
        <v>2880</v>
      </c>
      <c r="J3" s="9"/>
      <c r="K3" s="2"/>
      <c r="L3" s="2"/>
      <c r="M3" s="2">
        <v>9</v>
      </c>
      <c r="N3" s="2">
        <v>5</v>
      </c>
      <c r="O3" s="2">
        <v>4</v>
      </c>
      <c r="P3" s="2"/>
      <c r="Q3" s="2"/>
      <c r="R3" s="2"/>
      <c r="S3" s="2"/>
      <c r="T3" s="2"/>
      <c r="U3" s="2"/>
      <c r="V3" s="2">
        <f>SUM(K3:U3)</f>
        <v>18</v>
      </c>
    </row>
    <row r="4" spans="1:22" ht="105" customHeight="1" x14ac:dyDescent="0.25">
      <c r="A4" s="6" t="s">
        <v>53</v>
      </c>
      <c r="B4" s="6" t="s">
        <v>9</v>
      </c>
      <c r="C4" s="6" t="s">
        <v>6</v>
      </c>
      <c r="D4" s="6" t="s">
        <v>10</v>
      </c>
      <c r="E4" s="6"/>
      <c r="F4" s="6" t="s">
        <v>8</v>
      </c>
      <c r="G4" s="9">
        <v>150</v>
      </c>
      <c r="H4" s="9">
        <f t="shared" ref="H4:H34" si="0">+G4/2</f>
        <v>75</v>
      </c>
      <c r="I4" s="9">
        <f t="shared" ref="I4:I72" si="1">+V4*G4</f>
        <v>1050</v>
      </c>
      <c r="J4" s="9"/>
      <c r="K4" s="2"/>
      <c r="L4" s="2">
        <v>1</v>
      </c>
      <c r="M4" s="2">
        <v>2</v>
      </c>
      <c r="N4" s="2">
        <v>3</v>
      </c>
      <c r="O4" s="2">
        <v>1</v>
      </c>
      <c r="P4" s="2"/>
      <c r="Q4" s="2"/>
      <c r="R4" s="2"/>
      <c r="S4" s="2"/>
      <c r="T4" s="2"/>
      <c r="U4" s="2"/>
      <c r="V4" s="2">
        <f t="shared" ref="V4:V72" si="2">SUM(K4:U4)</f>
        <v>7</v>
      </c>
    </row>
    <row r="5" spans="1:22" ht="105" customHeight="1" x14ac:dyDescent="0.25">
      <c r="A5" s="6" t="s">
        <v>53</v>
      </c>
      <c r="B5" s="6" t="s">
        <v>9</v>
      </c>
      <c r="C5" s="6" t="s">
        <v>6</v>
      </c>
      <c r="D5" s="6" t="s">
        <v>11</v>
      </c>
      <c r="E5" s="6"/>
      <c r="F5" s="6" t="s">
        <v>8</v>
      </c>
      <c r="G5" s="9">
        <v>150</v>
      </c>
      <c r="H5" s="9">
        <f t="shared" si="0"/>
        <v>75</v>
      </c>
      <c r="I5" s="9">
        <f t="shared" si="1"/>
        <v>1500</v>
      </c>
      <c r="J5" s="9"/>
      <c r="K5" s="2">
        <v>1</v>
      </c>
      <c r="L5" s="2">
        <v>3</v>
      </c>
      <c r="M5" s="2">
        <v>1</v>
      </c>
      <c r="N5" s="2">
        <v>1</v>
      </c>
      <c r="O5" s="2">
        <v>4</v>
      </c>
      <c r="P5" s="2"/>
      <c r="Q5" s="2"/>
      <c r="R5" s="2"/>
      <c r="S5" s="2"/>
      <c r="T5" s="2"/>
      <c r="U5" s="2"/>
      <c r="V5" s="2">
        <f t="shared" si="2"/>
        <v>10</v>
      </c>
    </row>
    <row r="6" spans="1:22" ht="105" customHeight="1" x14ac:dyDescent="0.25">
      <c r="A6" s="6" t="s">
        <v>54</v>
      </c>
      <c r="B6" s="6" t="s">
        <v>12</v>
      </c>
      <c r="C6" s="6" t="s">
        <v>6</v>
      </c>
      <c r="D6" s="6" t="s">
        <v>7</v>
      </c>
      <c r="E6" s="6"/>
      <c r="F6" s="6" t="s">
        <v>8</v>
      </c>
      <c r="G6" s="9">
        <v>160</v>
      </c>
      <c r="H6" s="9">
        <f t="shared" si="0"/>
        <v>80</v>
      </c>
      <c r="I6" s="9">
        <f t="shared" si="1"/>
        <v>2080</v>
      </c>
      <c r="J6" s="9"/>
      <c r="K6" s="2">
        <v>1</v>
      </c>
      <c r="L6" s="2">
        <v>1</v>
      </c>
      <c r="M6" s="2">
        <v>6</v>
      </c>
      <c r="N6" s="2">
        <v>5</v>
      </c>
      <c r="O6" s="2"/>
      <c r="P6" s="2"/>
      <c r="Q6" s="2"/>
      <c r="R6" s="2"/>
      <c r="S6" s="2"/>
      <c r="T6" s="2"/>
      <c r="U6" s="2"/>
      <c r="V6" s="2">
        <f t="shared" si="2"/>
        <v>13</v>
      </c>
    </row>
    <row r="7" spans="1:22" ht="105" customHeight="1" x14ac:dyDescent="0.25">
      <c r="A7" s="6" t="s">
        <v>55</v>
      </c>
      <c r="B7" s="6" t="s">
        <v>13</v>
      </c>
      <c r="C7" s="6" t="s">
        <v>6</v>
      </c>
      <c r="D7" s="6" t="s">
        <v>7</v>
      </c>
      <c r="E7" s="6"/>
      <c r="F7" s="6" t="s">
        <v>8</v>
      </c>
      <c r="G7" s="9">
        <v>180</v>
      </c>
      <c r="H7" s="9">
        <f t="shared" si="0"/>
        <v>90</v>
      </c>
      <c r="I7" s="9">
        <f t="shared" si="1"/>
        <v>6300</v>
      </c>
      <c r="J7" s="9"/>
      <c r="K7" s="2">
        <v>1</v>
      </c>
      <c r="L7" s="2">
        <v>5</v>
      </c>
      <c r="M7" s="2">
        <v>13</v>
      </c>
      <c r="N7" s="2">
        <v>12</v>
      </c>
      <c r="O7" s="2">
        <v>4</v>
      </c>
      <c r="P7" s="2"/>
      <c r="Q7" s="2"/>
      <c r="R7" s="2"/>
      <c r="S7" s="2"/>
      <c r="T7" s="2"/>
      <c r="U7" s="2"/>
      <c r="V7" s="2">
        <f t="shared" si="2"/>
        <v>35</v>
      </c>
    </row>
    <row r="8" spans="1:22" ht="105" customHeight="1" x14ac:dyDescent="0.25">
      <c r="A8" s="6" t="s">
        <v>55</v>
      </c>
      <c r="B8" s="6" t="s">
        <v>13</v>
      </c>
      <c r="C8" s="6" t="s">
        <v>6</v>
      </c>
      <c r="D8" s="6" t="s">
        <v>14</v>
      </c>
      <c r="E8" s="6"/>
      <c r="F8" s="6" t="s">
        <v>8</v>
      </c>
      <c r="G8" s="9">
        <v>180</v>
      </c>
      <c r="H8" s="9">
        <f t="shared" si="0"/>
        <v>90</v>
      </c>
      <c r="I8" s="9">
        <f t="shared" si="1"/>
        <v>3600</v>
      </c>
      <c r="J8" s="9"/>
      <c r="K8" s="2"/>
      <c r="L8" s="2">
        <v>1</v>
      </c>
      <c r="M8" s="2">
        <v>7</v>
      </c>
      <c r="N8" s="2">
        <v>11</v>
      </c>
      <c r="O8" s="2">
        <v>1</v>
      </c>
      <c r="P8" s="2"/>
      <c r="Q8" s="2"/>
      <c r="R8" s="2"/>
      <c r="S8" s="2"/>
      <c r="T8" s="2"/>
      <c r="U8" s="2"/>
      <c r="V8" s="2">
        <f t="shared" si="2"/>
        <v>20</v>
      </c>
    </row>
    <row r="9" spans="1:22" ht="147" customHeight="1" x14ac:dyDescent="0.25">
      <c r="A9" s="6" t="s">
        <v>56</v>
      </c>
      <c r="B9" s="6" t="s">
        <v>15</v>
      </c>
      <c r="C9" s="6" t="s">
        <v>6</v>
      </c>
      <c r="D9" s="6" t="s">
        <v>11</v>
      </c>
      <c r="E9" s="6"/>
      <c r="F9" s="6" t="s">
        <v>8</v>
      </c>
      <c r="G9" s="9">
        <v>220</v>
      </c>
      <c r="H9" s="9">
        <f t="shared" si="0"/>
        <v>110</v>
      </c>
      <c r="I9" s="9">
        <f t="shared" si="1"/>
        <v>1320</v>
      </c>
      <c r="J9" s="9"/>
      <c r="K9" s="2"/>
      <c r="L9" s="2">
        <v>2</v>
      </c>
      <c r="M9" s="2">
        <v>3</v>
      </c>
      <c r="N9" s="2">
        <v>1</v>
      </c>
      <c r="O9" s="2"/>
      <c r="P9" s="2"/>
      <c r="Q9" s="2"/>
      <c r="R9" s="2"/>
      <c r="S9" s="2"/>
      <c r="T9" s="2"/>
      <c r="U9" s="2"/>
      <c r="V9" s="2">
        <f t="shared" si="2"/>
        <v>6</v>
      </c>
    </row>
    <row r="10" spans="1:22" ht="153" customHeight="1" x14ac:dyDescent="0.25">
      <c r="A10" s="6" t="s">
        <v>57</v>
      </c>
      <c r="B10" s="6" t="s">
        <v>16</v>
      </c>
      <c r="C10" s="6" t="s">
        <v>6</v>
      </c>
      <c r="D10" s="6" t="s">
        <v>7</v>
      </c>
      <c r="E10" s="6"/>
      <c r="F10" s="6" t="s">
        <v>8</v>
      </c>
      <c r="G10" s="9">
        <v>240</v>
      </c>
      <c r="H10" s="9">
        <f t="shared" si="0"/>
        <v>120</v>
      </c>
      <c r="I10" s="9">
        <f t="shared" si="1"/>
        <v>960</v>
      </c>
      <c r="J10" s="9"/>
      <c r="K10" s="2">
        <v>1</v>
      </c>
      <c r="L10" s="2"/>
      <c r="M10" s="2">
        <v>3</v>
      </c>
      <c r="N10" s="2"/>
      <c r="O10" s="2"/>
      <c r="P10" s="2"/>
      <c r="Q10" s="2"/>
      <c r="R10" s="2"/>
      <c r="S10" s="2"/>
      <c r="T10" s="2"/>
      <c r="U10" s="2"/>
      <c r="V10" s="2">
        <f t="shared" si="2"/>
        <v>4</v>
      </c>
    </row>
    <row r="11" spans="1:22" ht="105" customHeight="1" x14ac:dyDescent="0.25">
      <c r="A11" s="6" t="s">
        <v>58</v>
      </c>
      <c r="B11" s="6" t="s">
        <v>17</v>
      </c>
      <c r="C11" s="6" t="s">
        <v>6</v>
      </c>
      <c r="D11" s="6" t="s">
        <v>18</v>
      </c>
      <c r="E11" s="6"/>
      <c r="F11" s="6" t="s">
        <v>8</v>
      </c>
      <c r="G11" s="9">
        <v>160</v>
      </c>
      <c r="H11" s="9">
        <f t="shared" si="0"/>
        <v>80</v>
      </c>
      <c r="I11" s="9">
        <f t="shared" si="1"/>
        <v>1600</v>
      </c>
      <c r="J11" s="9"/>
      <c r="K11" s="2"/>
      <c r="L11" s="2">
        <v>2</v>
      </c>
      <c r="M11" s="2">
        <v>4</v>
      </c>
      <c r="N11" s="2">
        <v>3</v>
      </c>
      <c r="O11" s="2">
        <v>1</v>
      </c>
      <c r="P11" s="2"/>
      <c r="Q11" s="2"/>
      <c r="R11" s="2"/>
      <c r="S11" s="2"/>
      <c r="T11" s="2"/>
      <c r="U11" s="2"/>
      <c r="V11" s="2">
        <f t="shared" si="2"/>
        <v>10</v>
      </c>
    </row>
    <row r="12" spans="1:22" ht="105" customHeight="1" x14ac:dyDescent="0.25">
      <c r="A12" s="6" t="s">
        <v>59</v>
      </c>
      <c r="B12" s="6" t="s">
        <v>19</v>
      </c>
      <c r="C12" s="6" t="s">
        <v>6</v>
      </c>
      <c r="D12" s="6" t="s">
        <v>7</v>
      </c>
      <c r="E12" s="6"/>
      <c r="F12" s="6" t="s">
        <v>8</v>
      </c>
      <c r="G12" s="9">
        <v>170</v>
      </c>
      <c r="H12" s="9">
        <f t="shared" si="0"/>
        <v>85</v>
      </c>
      <c r="I12" s="9">
        <f t="shared" si="1"/>
        <v>850</v>
      </c>
      <c r="J12" s="9"/>
      <c r="K12" s="2">
        <v>4</v>
      </c>
      <c r="L12" s="2"/>
      <c r="M12" s="2"/>
      <c r="N12" s="2">
        <v>1</v>
      </c>
      <c r="O12" s="2"/>
      <c r="P12" s="2"/>
      <c r="Q12" s="2"/>
      <c r="R12" s="2"/>
      <c r="S12" s="2"/>
      <c r="T12" s="2"/>
      <c r="U12" s="2"/>
      <c r="V12" s="2">
        <f t="shared" si="2"/>
        <v>5</v>
      </c>
    </row>
    <row r="13" spans="1:22" ht="105" customHeight="1" x14ac:dyDescent="0.25">
      <c r="A13" s="6" t="s">
        <v>60</v>
      </c>
      <c r="B13" s="6" t="s">
        <v>20</v>
      </c>
      <c r="C13" s="6" t="s">
        <v>6</v>
      </c>
      <c r="D13" s="6" t="s">
        <v>18</v>
      </c>
      <c r="E13" s="6"/>
      <c r="F13" s="6" t="s">
        <v>8</v>
      </c>
      <c r="G13" s="9">
        <v>170</v>
      </c>
      <c r="H13" s="9">
        <f t="shared" si="0"/>
        <v>85</v>
      </c>
      <c r="I13" s="9">
        <f t="shared" si="1"/>
        <v>510</v>
      </c>
      <c r="J13" s="9"/>
      <c r="K13" s="2"/>
      <c r="L13" s="2"/>
      <c r="M13" s="2"/>
      <c r="N13" s="2"/>
      <c r="O13" s="2">
        <v>3</v>
      </c>
      <c r="P13" s="2"/>
      <c r="Q13" s="2"/>
      <c r="R13" s="2"/>
      <c r="S13" s="2"/>
      <c r="T13" s="2"/>
      <c r="U13" s="2"/>
      <c r="V13" s="2">
        <f t="shared" si="2"/>
        <v>3</v>
      </c>
    </row>
    <row r="14" spans="1:22" ht="105" customHeight="1" x14ac:dyDescent="0.25">
      <c r="A14" s="6" t="s">
        <v>61</v>
      </c>
      <c r="B14" s="6" t="s">
        <v>21</v>
      </c>
      <c r="C14" s="6" t="s">
        <v>6</v>
      </c>
      <c r="D14" s="6" t="s">
        <v>7</v>
      </c>
      <c r="E14" s="6"/>
      <c r="F14" s="6" t="s">
        <v>8</v>
      </c>
      <c r="G14" s="9">
        <v>170</v>
      </c>
      <c r="H14" s="9">
        <f t="shared" si="0"/>
        <v>85</v>
      </c>
      <c r="I14" s="9">
        <f t="shared" si="1"/>
        <v>850</v>
      </c>
      <c r="J14" s="9"/>
      <c r="K14" s="2"/>
      <c r="L14" s="2"/>
      <c r="M14" s="2">
        <v>2</v>
      </c>
      <c r="N14" s="2">
        <v>2</v>
      </c>
      <c r="O14" s="2">
        <v>1</v>
      </c>
      <c r="P14" s="2"/>
      <c r="Q14" s="2"/>
      <c r="R14" s="2"/>
      <c r="S14" s="2"/>
      <c r="T14" s="2"/>
      <c r="U14" s="2"/>
      <c r="V14" s="2">
        <f t="shared" si="2"/>
        <v>5</v>
      </c>
    </row>
    <row r="15" spans="1:22" ht="142.5" customHeight="1" x14ac:dyDescent="0.25">
      <c r="A15" s="6" t="s">
        <v>62</v>
      </c>
      <c r="B15" s="6" t="s">
        <v>22</v>
      </c>
      <c r="C15" s="6" t="s">
        <v>6</v>
      </c>
      <c r="D15" s="6" t="s">
        <v>7</v>
      </c>
      <c r="E15" s="6"/>
      <c r="F15" s="6" t="s">
        <v>8</v>
      </c>
      <c r="G15" s="9">
        <v>220</v>
      </c>
      <c r="H15" s="9">
        <f t="shared" si="0"/>
        <v>110</v>
      </c>
      <c r="I15" s="9">
        <f t="shared" si="1"/>
        <v>440</v>
      </c>
      <c r="J15" s="9"/>
      <c r="K15" s="2"/>
      <c r="L15" s="2"/>
      <c r="M15" s="2"/>
      <c r="N15" s="2">
        <v>2</v>
      </c>
      <c r="O15" s="2"/>
      <c r="P15" s="2"/>
      <c r="Q15" s="2"/>
      <c r="R15" s="2"/>
      <c r="S15" s="2"/>
      <c r="T15" s="2"/>
      <c r="U15" s="2"/>
      <c r="V15" s="2">
        <f t="shared" si="2"/>
        <v>2</v>
      </c>
    </row>
    <row r="16" spans="1:22" ht="142.5" customHeight="1" x14ac:dyDescent="0.25">
      <c r="A16" s="6" t="s">
        <v>63</v>
      </c>
      <c r="B16" s="6" t="s">
        <v>23</v>
      </c>
      <c r="C16" s="6" t="s">
        <v>6</v>
      </c>
      <c r="D16" s="6" t="s">
        <v>24</v>
      </c>
      <c r="E16" s="6"/>
      <c r="F16" s="6" t="s">
        <v>8</v>
      </c>
      <c r="G16" s="9">
        <v>220</v>
      </c>
      <c r="H16" s="9">
        <f t="shared" si="0"/>
        <v>110</v>
      </c>
      <c r="I16" s="9">
        <f t="shared" si="1"/>
        <v>2420</v>
      </c>
      <c r="J16" s="9"/>
      <c r="K16" s="2">
        <v>1</v>
      </c>
      <c r="L16" s="2"/>
      <c r="M16" s="2">
        <v>2</v>
      </c>
      <c r="N16" s="2">
        <v>6</v>
      </c>
      <c r="O16" s="2">
        <v>2</v>
      </c>
      <c r="P16" s="2"/>
      <c r="Q16" s="2"/>
      <c r="R16" s="2"/>
      <c r="S16" s="2"/>
      <c r="T16" s="2"/>
      <c r="U16" s="2"/>
      <c r="V16" s="2">
        <f t="shared" si="2"/>
        <v>11</v>
      </c>
    </row>
    <row r="17" spans="1:22" ht="105" customHeight="1" x14ac:dyDescent="0.25">
      <c r="A17" s="6" t="s">
        <v>64</v>
      </c>
      <c r="B17" s="6" t="s">
        <v>25</v>
      </c>
      <c r="C17" s="6" t="s">
        <v>6</v>
      </c>
      <c r="D17" s="6" t="s">
        <v>7</v>
      </c>
      <c r="E17" s="6"/>
      <c r="F17" s="6" t="s">
        <v>8</v>
      </c>
      <c r="G17" s="9">
        <v>180</v>
      </c>
      <c r="H17" s="9">
        <f t="shared" si="0"/>
        <v>90</v>
      </c>
      <c r="I17" s="9">
        <f t="shared" si="1"/>
        <v>720</v>
      </c>
      <c r="J17" s="9"/>
      <c r="K17" s="2"/>
      <c r="L17" s="2">
        <v>3</v>
      </c>
      <c r="M17" s="2">
        <v>1</v>
      </c>
      <c r="N17" s="2"/>
      <c r="O17" s="2"/>
      <c r="P17" s="2"/>
      <c r="Q17" s="2"/>
      <c r="R17" s="2"/>
      <c r="S17" s="2"/>
      <c r="T17" s="2"/>
      <c r="U17" s="2"/>
      <c r="V17" s="2">
        <f t="shared" si="2"/>
        <v>4</v>
      </c>
    </row>
    <row r="18" spans="1:22" ht="105" customHeight="1" x14ac:dyDescent="0.25">
      <c r="A18" s="6" t="s">
        <v>65</v>
      </c>
      <c r="B18" s="6" t="s">
        <v>26</v>
      </c>
      <c r="C18" s="6" t="s">
        <v>6</v>
      </c>
      <c r="D18" s="6" t="s">
        <v>27</v>
      </c>
      <c r="E18" s="6"/>
      <c r="F18" s="6" t="s">
        <v>8</v>
      </c>
      <c r="G18" s="9">
        <v>160</v>
      </c>
      <c r="H18" s="9">
        <f t="shared" si="0"/>
        <v>80</v>
      </c>
      <c r="I18" s="9">
        <f t="shared" si="1"/>
        <v>2400</v>
      </c>
      <c r="J18" s="9"/>
      <c r="K18" s="2"/>
      <c r="L18" s="2"/>
      <c r="M18" s="2">
        <v>2</v>
      </c>
      <c r="N18" s="2">
        <v>8</v>
      </c>
      <c r="O18" s="2">
        <v>5</v>
      </c>
      <c r="P18" s="2"/>
      <c r="Q18" s="2"/>
      <c r="R18" s="2"/>
      <c r="S18" s="2"/>
      <c r="T18" s="2"/>
      <c r="U18" s="2"/>
      <c r="V18" s="2">
        <f t="shared" si="2"/>
        <v>15</v>
      </c>
    </row>
    <row r="19" spans="1:22" ht="105" customHeight="1" x14ac:dyDescent="0.25">
      <c r="A19" s="6" t="s">
        <v>66</v>
      </c>
      <c r="B19" s="6" t="s">
        <v>28</v>
      </c>
      <c r="C19" s="6" t="s">
        <v>6</v>
      </c>
      <c r="D19" s="6" t="s">
        <v>14</v>
      </c>
      <c r="E19" s="6"/>
      <c r="F19" s="6" t="s">
        <v>8</v>
      </c>
      <c r="G19" s="9">
        <v>160</v>
      </c>
      <c r="H19" s="9">
        <f t="shared" si="0"/>
        <v>80</v>
      </c>
      <c r="I19" s="9">
        <f t="shared" si="1"/>
        <v>320</v>
      </c>
      <c r="J19" s="9"/>
      <c r="K19" s="2"/>
      <c r="L19" s="2"/>
      <c r="M19" s="2">
        <v>1</v>
      </c>
      <c r="N19" s="2"/>
      <c r="O19" s="2">
        <v>1</v>
      </c>
      <c r="P19" s="2"/>
      <c r="Q19" s="2"/>
      <c r="R19" s="2"/>
      <c r="S19" s="2"/>
      <c r="T19" s="2"/>
      <c r="U19" s="2"/>
      <c r="V19" s="2">
        <f t="shared" si="2"/>
        <v>2</v>
      </c>
    </row>
    <row r="20" spans="1:22" ht="105" customHeight="1" x14ac:dyDescent="0.25">
      <c r="A20" s="6" t="s">
        <v>67</v>
      </c>
      <c r="B20" s="6" t="s">
        <v>29</v>
      </c>
      <c r="C20" s="6" t="s">
        <v>6</v>
      </c>
      <c r="D20" s="6" t="s">
        <v>30</v>
      </c>
      <c r="E20" s="6"/>
      <c r="F20" s="6" t="s">
        <v>8</v>
      </c>
      <c r="G20" s="9">
        <v>150</v>
      </c>
      <c r="H20" s="9">
        <f t="shared" si="0"/>
        <v>75</v>
      </c>
      <c r="I20" s="9">
        <f t="shared" si="1"/>
        <v>450</v>
      </c>
      <c r="J20" s="9"/>
      <c r="K20" s="2"/>
      <c r="L20" s="2">
        <v>2</v>
      </c>
      <c r="M20" s="2"/>
      <c r="N20" s="2">
        <v>1</v>
      </c>
      <c r="O20" s="2"/>
      <c r="P20" s="2"/>
      <c r="Q20" s="2"/>
      <c r="R20" s="2"/>
      <c r="S20" s="2"/>
      <c r="T20" s="2"/>
      <c r="U20" s="2"/>
      <c r="V20" s="2">
        <f t="shared" si="2"/>
        <v>3</v>
      </c>
    </row>
    <row r="21" spans="1:22" ht="105" customHeight="1" x14ac:dyDescent="0.25">
      <c r="A21" s="6" t="s">
        <v>68</v>
      </c>
      <c r="B21" s="6" t="s">
        <v>31</v>
      </c>
      <c r="C21" s="6" t="s">
        <v>6</v>
      </c>
      <c r="D21" s="6" t="s">
        <v>7</v>
      </c>
      <c r="E21" s="6"/>
      <c r="F21" s="6" t="s">
        <v>8</v>
      </c>
      <c r="G21" s="9">
        <v>160</v>
      </c>
      <c r="H21" s="9">
        <f t="shared" si="0"/>
        <v>80</v>
      </c>
      <c r="I21" s="9">
        <f t="shared" si="1"/>
        <v>2400</v>
      </c>
      <c r="J21" s="9"/>
      <c r="K21" s="2">
        <v>1</v>
      </c>
      <c r="L21" s="2">
        <v>5</v>
      </c>
      <c r="M21" s="2">
        <v>6</v>
      </c>
      <c r="N21" s="2">
        <v>3</v>
      </c>
      <c r="O21" s="2"/>
      <c r="P21" s="2"/>
      <c r="Q21" s="2"/>
      <c r="R21" s="2"/>
      <c r="S21" s="2"/>
      <c r="T21" s="2"/>
      <c r="U21" s="2"/>
      <c r="V21" s="2">
        <f t="shared" si="2"/>
        <v>15</v>
      </c>
    </row>
    <row r="22" spans="1:22" ht="105" customHeight="1" x14ac:dyDescent="0.25">
      <c r="A22" s="6" t="s">
        <v>68</v>
      </c>
      <c r="B22" s="6" t="s">
        <v>31</v>
      </c>
      <c r="C22" s="6" t="s">
        <v>6</v>
      </c>
      <c r="D22" s="6" t="s">
        <v>14</v>
      </c>
      <c r="E22" s="6"/>
      <c r="F22" s="6" t="s">
        <v>8</v>
      </c>
      <c r="G22" s="9">
        <v>160</v>
      </c>
      <c r="H22" s="9">
        <f t="shared" si="0"/>
        <v>80</v>
      </c>
      <c r="I22" s="9">
        <f t="shared" si="1"/>
        <v>1280</v>
      </c>
      <c r="J22" s="9"/>
      <c r="K22" s="2"/>
      <c r="L22" s="2">
        <v>1</v>
      </c>
      <c r="M22" s="2">
        <v>5</v>
      </c>
      <c r="N22" s="2">
        <v>1</v>
      </c>
      <c r="O22" s="2">
        <v>1</v>
      </c>
      <c r="P22" s="2"/>
      <c r="Q22" s="2"/>
      <c r="R22" s="2"/>
      <c r="S22" s="2"/>
      <c r="T22" s="2"/>
      <c r="U22" s="2"/>
      <c r="V22" s="2">
        <f t="shared" si="2"/>
        <v>8</v>
      </c>
    </row>
    <row r="23" spans="1:22" ht="105" customHeight="1" x14ac:dyDescent="0.25">
      <c r="A23" s="6" t="s">
        <v>69</v>
      </c>
      <c r="B23" s="6" t="s">
        <v>32</v>
      </c>
      <c r="C23" s="6" t="s">
        <v>6</v>
      </c>
      <c r="D23" s="6" t="s">
        <v>7</v>
      </c>
      <c r="E23" s="6"/>
      <c r="F23" s="6" t="s">
        <v>8</v>
      </c>
      <c r="G23" s="9">
        <v>200</v>
      </c>
      <c r="H23" s="9">
        <f t="shared" si="0"/>
        <v>100</v>
      </c>
      <c r="I23" s="9">
        <f t="shared" si="1"/>
        <v>800</v>
      </c>
      <c r="J23" s="9"/>
      <c r="K23" s="2"/>
      <c r="L23" s="2"/>
      <c r="M23" s="2">
        <v>4</v>
      </c>
      <c r="N23" s="2"/>
      <c r="O23" s="2"/>
      <c r="P23" s="2"/>
      <c r="Q23" s="2"/>
      <c r="R23" s="2"/>
      <c r="S23" s="2"/>
      <c r="T23" s="2"/>
      <c r="U23" s="2"/>
      <c r="V23" s="2">
        <f t="shared" si="2"/>
        <v>4</v>
      </c>
    </row>
    <row r="24" spans="1:22" ht="105" customHeight="1" x14ac:dyDescent="0.25">
      <c r="A24" s="6" t="s">
        <v>70</v>
      </c>
      <c r="B24" s="6" t="s">
        <v>33</v>
      </c>
      <c r="C24" s="6" t="s">
        <v>6</v>
      </c>
      <c r="D24" s="6" t="s">
        <v>14</v>
      </c>
      <c r="E24" s="6"/>
      <c r="F24" s="6" t="s">
        <v>8</v>
      </c>
      <c r="G24" s="9">
        <v>200</v>
      </c>
      <c r="H24" s="9">
        <f t="shared" si="0"/>
        <v>100</v>
      </c>
      <c r="I24" s="9">
        <f t="shared" si="1"/>
        <v>200</v>
      </c>
      <c r="J24" s="9"/>
      <c r="K24" s="2"/>
      <c r="L24" s="2">
        <v>1</v>
      </c>
      <c r="M24" s="2"/>
      <c r="N24" s="2"/>
      <c r="O24" s="2"/>
      <c r="P24" s="2"/>
      <c r="Q24" s="2"/>
      <c r="R24" s="2"/>
      <c r="S24" s="2"/>
      <c r="T24" s="2"/>
      <c r="U24" s="2"/>
      <c r="V24" s="2">
        <f t="shared" si="2"/>
        <v>1</v>
      </c>
    </row>
    <row r="25" spans="1:22" ht="143.25" customHeight="1" x14ac:dyDescent="0.25">
      <c r="A25" s="6" t="s">
        <v>70</v>
      </c>
      <c r="B25" s="6" t="s">
        <v>33</v>
      </c>
      <c r="C25" s="6" t="s">
        <v>6</v>
      </c>
      <c r="D25" s="6" t="s">
        <v>30</v>
      </c>
      <c r="E25" s="6"/>
      <c r="F25" s="6" t="s">
        <v>8</v>
      </c>
      <c r="G25" s="9">
        <v>200</v>
      </c>
      <c r="H25" s="9">
        <f t="shared" si="0"/>
        <v>100</v>
      </c>
      <c r="I25" s="9">
        <f t="shared" si="1"/>
        <v>1600</v>
      </c>
      <c r="J25" s="9"/>
      <c r="K25" s="2">
        <v>1</v>
      </c>
      <c r="L25" s="2">
        <v>2</v>
      </c>
      <c r="M25" s="2">
        <v>4</v>
      </c>
      <c r="N25" s="2">
        <v>1</v>
      </c>
      <c r="O25" s="2"/>
      <c r="P25" s="2"/>
      <c r="Q25" s="2"/>
      <c r="R25" s="2"/>
      <c r="S25" s="2"/>
      <c r="T25" s="2"/>
      <c r="U25" s="2"/>
      <c r="V25" s="2">
        <f t="shared" si="2"/>
        <v>8</v>
      </c>
    </row>
    <row r="26" spans="1:22" ht="105" customHeight="1" x14ac:dyDescent="0.25">
      <c r="A26" s="6" t="s">
        <v>71</v>
      </c>
      <c r="B26" s="6" t="s">
        <v>34</v>
      </c>
      <c r="C26" s="6" t="s">
        <v>6</v>
      </c>
      <c r="D26" s="6" t="s">
        <v>7</v>
      </c>
      <c r="E26" s="6"/>
      <c r="F26" s="6" t="s">
        <v>8</v>
      </c>
      <c r="G26" s="9">
        <v>170</v>
      </c>
      <c r="H26" s="9">
        <f t="shared" si="0"/>
        <v>85</v>
      </c>
      <c r="I26" s="9">
        <f t="shared" si="1"/>
        <v>170</v>
      </c>
      <c r="J26" s="9"/>
      <c r="K26" s="2"/>
      <c r="L26" s="2">
        <v>1</v>
      </c>
      <c r="M26" s="2"/>
      <c r="N26" s="2"/>
      <c r="O26" s="2"/>
      <c r="P26" s="2"/>
      <c r="Q26" s="2"/>
      <c r="R26" s="2"/>
      <c r="S26" s="2"/>
      <c r="T26" s="2"/>
      <c r="U26" s="2"/>
      <c r="V26" s="2">
        <f t="shared" si="2"/>
        <v>1</v>
      </c>
    </row>
    <row r="27" spans="1:22" ht="105" customHeight="1" x14ac:dyDescent="0.25">
      <c r="A27" s="6" t="s">
        <v>72</v>
      </c>
      <c r="B27" s="6" t="s">
        <v>35</v>
      </c>
      <c r="C27" s="6" t="s">
        <v>6</v>
      </c>
      <c r="D27" s="6" t="s">
        <v>7</v>
      </c>
      <c r="E27" s="6"/>
      <c r="F27" s="6" t="s">
        <v>8</v>
      </c>
      <c r="G27" s="9">
        <v>150</v>
      </c>
      <c r="H27" s="9">
        <f t="shared" si="0"/>
        <v>75</v>
      </c>
      <c r="I27" s="9">
        <f t="shared" si="1"/>
        <v>450</v>
      </c>
      <c r="J27" s="9"/>
      <c r="K27" s="2"/>
      <c r="L27" s="2"/>
      <c r="M27" s="2">
        <v>2</v>
      </c>
      <c r="N27" s="2"/>
      <c r="O27" s="2">
        <v>1</v>
      </c>
      <c r="P27" s="2"/>
      <c r="Q27" s="2"/>
      <c r="R27" s="2"/>
      <c r="S27" s="2"/>
      <c r="T27" s="2"/>
      <c r="U27" s="2"/>
      <c r="V27" s="2">
        <f t="shared" si="2"/>
        <v>3</v>
      </c>
    </row>
    <row r="28" spans="1:22" ht="105" customHeight="1" x14ac:dyDescent="0.25">
      <c r="A28" s="6" t="s">
        <v>73</v>
      </c>
      <c r="B28" s="6" t="s">
        <v>36</v>
      </c>
      <c r="C28" s="6" t="s">
        <v>6</v>
      </c>
      <c r="D28" s="6" t="s">
        <v>7</v>
      </c>
      <c r="E28" s="6"/>
      <c r="F28" s="6" t="s">
        <v>8</v>
      </c>
      <c r="G28" s="9">
        <v>180</v>
      </c>
      <c r="H28" s="9">
        <f t="shared" si="0"/>
        <v>90</v>
      </c>
      <c r="I28" s="9">
        <f t="shared" si="1"/>
        <v>1080</v>
      </c>
      <c r="J28" s="9"/>
      <c r="K28" s="2"/>
      <c r="L28" s="2"/>
      <c r="M28" s="2">
        <v>4</v>
      </c>
      <c r="N28" s="2">
        <v>2</v>
      </c>
      <c r="O28" s="2"/>
      <c r="P28" s="2"/>
      <c r="Q28" s="2"/>
      <c r="R28" s="2"/>
      <c r="S28" s="2"/>
      <c r="T28" s="2"/>
      <c r="U28" s="2"/>
      <c r="V28" s="2">
        <f t="shared" si="2"/>
        <v>6</v>
      </c>
    </row>
    <row r="29" spans="1:22" ht="105" customHeight="1" x14ac:dyDescent="0.25">
      <c r="A29" s="6" t="s">
        <v>74</v>
      </c>
      <c r="B29" s="6" t="s">
        <v>37</v>
      </c>
      <c r="C29" s="6" t="s">
        <v>38</v>
      </c>
      <c r="D29" s="6" t="s">
        <v>24</v>
      </c>
      <c r="E29" s="6"/>
      <c r="F29" s="6" t="s">
        <v>39</v>
      </c>
      <c r="G29" s="9">
        <v>120</v>
      </c>
      <c r="H29" s="9">
        <f t="shared" si="0"/>
        <v>60</v>
      </c>
      <c r="I29" s="9">
        <f t="shared" si="1"/>
        <v>3960</v>
      </c>
      <c r="J29" s="9"/>
      <c r="K29" s="2"/>
      <c r="L29" s="2"/>
      <c r="M29" s="2"/>
      <c r="N29" s="2"/>
      <c r="O29" s="2">
        <v>15</v>
      </c>
      <c r="P29" s="2">
        <v>14</v>
      </c>
      <c r="Q29" s="2">
        <v>4</v>
      </c>
      <c r="R29" s="2"/>
      <c r="S29" s="2"/>
      <c r="T29" s="2"/>
      <c r="U29" s="2"/>
      <c r="V29" s="2">
        <f t="shared" si="2"/>
        <v>33</v>
      </c>
    </row>
    <row r="30" spans="1:22" ht="105" customHeight="1" x14ac:dyDescent="0.25">
      <c r="A30" s="6" t="s">
        <v>74</v>
      </c>
      <c r="B30" s="6" t="s">
        <v>37</v>
      </c>
      <c r="C30" s="6" t="s">
        <v>38</v>
      </c>
      <c r="D30" s="6" t="s">
        <v>40</v>
      </c>
      <c r="E30" s="6"/>
      <c r="F30" s="6" t="s">
        <v>39</v>
      </c>
      <c r="G30" s="9">
        <v>120</v>
      </c>
      <c r="H30" s="9">
        <f t="shared" si="0"/>
        <v>60</v>
      </c>
      <c r="I30" s="9">
        <f t="shared" si="1"/>
        <v>5280</v>
      </c>
      <c r="J30" s="9"/>
      <c r="K30" s="2"/>
      <c r="L30" s="2"/>
      <c r="M30" s="2"/>
      <c r="N30" s="2"/>
      <c r="O30" s="2">
        <v>23</v>
      </c>
      <c r="P30" s="2">
        <v>14</v>
      </c>
      <c r="Q30" s="2">
        <v>7</v>
      </c>
      <c r="R30" s="2"/>
      <c r="S30" s="2"/>
      <c r="T30" s="2"/>
      <c r="U30" s="2"/>
      <c r="V30" s="2">
        <f t="shared" si="2"/>
        <v>44</v>
      </c>
    </row>
    <row r="31" spans="1:22" ht="105" customHeight="1" x14ac:dyDescent="0.25">
      <c r="A31" s="6" t="s">
        <v>75</v>
      </c>
      <c r="B31" s="6" t="s">
        <v>41</v>
      </c>
      <c r="C31" s="6" t="s">
        <v>38</v>
      </c>
      <c r="D31" s="6" t="s">
        <v>7</v>
      </c>
      <c r="E31" s="6"/>
      <c r="F31" s="6" t="s">
        <v>39</v>
      </c>
      <c r="G31" s="9">
        <v>130</v>
      </c>
      <c r="H31" s="9">
        <f t="shared" si="0"/>
        <v>65</v>
      </c>
      <c r="I31" s="9">
        <f t="shared" si="1"/>
        <v>260</v>
      </c>
      <c r="J31" s="9"/>
      <c r="K31" s="2"/>
      <c r="L31" s="2"/>
      <c r="M31" s="2"/>
      <c r="N31" s="2"/>
      <c r="O31" s="2"/>
      <c r="P31" s="2"/>
      <c r="Q31" s="2"/>
      <c r="R31" s="2"/>
      <c r="S31" s="2">
        <v>1</v>
      </c>
      <c r="T31" s="2"/>
      <c r="U31" s="2">
        <v>1</v>
      </c>
      <c r="V31" s="2">
        <f t="shared" si="2"/>
        <v>2</v>
      </c>
    </row>
    <row r="32" spans="1:22" ht="105" customHeight="1" x14ac:dyDescent="0.25">
      <c r="A32" s="6" t="s">
        <v>75</v>
      </c>
      <c r="B32" s="6" t="s">
        <v>41</v>
      </c>
      <c r="C32" s="6" t="s">
        <v>38</v>
      </c>
      <c r="D32" s="6" t="s">
        <v>42</v>
      </c>
      <c r="E32" s="6"/>
      <c r="F32" s="6" t="s">
        <v>39</v>
      </c>
      <c r="G32" s="9">
        <v>130</v>
      </c>
      <c r="H32" s="9">
        <f t="shared" si="0"/>
        <v>65</v>
      </c>
      <c r="I32" s="9">
        <f t="shared" si="1"/>
        <v>4810</v>
      </c>
      <c r="J32" s="9"/>
      <c r="K32" s="2"/>
      <c r="L32" s="2"/>
      <c r="M32" s="2"/>
      <c r="N32" s="2"/>
      <c r="O32" s="2"/>
      <c r="P32" s="2">
        <v>3</v>
      </c>
      <c r="Q32" s="2">
        <v>10</v>
      </c>
      <c r="R32" s="2">
        <v>8</v>
      </c>
      <c r="S32" s="2">
        <v>12</v>
      </c>
      <c r="T32" s="2">
        <v>4</v>
      </c>
      <c r="U32" s="2"/>
      <c r="V32" s="2">
        <f t="shared" si="2"/>
        <v>37</v>
      </c>
    </row>
    <row r="33" spans="1:22" ht="105" customHeight="1" x14ac:dyDescent="0.25">
      <c r="A33" s="6" t="s">
        <v>75</v>
      </c>
      <c r="B33" s="6" t="s">
        <v>41</v>
      </c>
      <c r="C33" s="6" t="s">
        <v>38</v>
      </c>
      <c r="D33" s="6" t="s">
        <v>43</v>
      </c>
      <c r="E33" s="6"/>
      <c r="F33" s="6" t="s">
        <v>39</v>
      </c>
      <c r="G33" s="9">
        <v>130</v>
      </c>
      <c r="H33" s="9">
        <f t="shared" si="0"/>
        <v>65</v>
      </c>
      <c r="I33" s="9">
        <f t="shared" si="1"/>
        <v>2730</v>
      </c>
      <c r="J33" s="9"/>
      <c r="K33" s="2"/>
      <c r="L33" s="2"/>
      <c r="M33" s="2"/>
      <c r="N33" s="2"/>
      <c r="O33" s="2"/>
      <c r="P33" s="2">
        <v>1</v>
      </c>
      <c r="Q33" s="2">
        <v>4</v>
      </c>
      <c r="R33" s="2">
        <v>6</v>
      </c>
      <c r="S33" s="2">
        <v>6</v>
      </c>
      <c r="T33" s="2">
        <v>4</v>
      </c>
      <c r="U33" s="2"/>
      <c r="V33" s="2">
        <f t="shared" si="2"/>
        <v>21</v>
      </c>
    </row>
    <row r="34" spans="1:22" ht="105" customHeight="1" x14ac:dyDescent="0.25">
      <c r="A34" s="6" t="s">
        <v>76</v>
      </c>
      <c r="B34" s="6" t="s">
        <v>45</v>
      </c>
      <c r="C34" s="6" t="s">
        <v>38</v>
      </c>
      <c r="D34" s="6" t="s">
        <v>46</v>
      </c>
      <c r="E34" s="6"/>
      <c r="F34" s="6" t="s">
        <v>39</v>
      </c>
      <c r="G34" s="9">
        <v>99</v>
      </c>
      <c r="H34" s="9">
        <f t="shared" si="0"/>
        <v>49.5</v>
      </c>
      <c r="I34" s="9">
        <f t="shared" si="1"/>
        <v>5940</v>
      </c>
      <c r="J34" s="9"/>
      <c r="K34" s="2"/>
      <c r="L34" s="2"/>
      <c r="M34" s="2"/>
      <c r="N34" s="2"/>
      <c r="O34" s="2">
        <v>13</v>
      </c>
      <c r="P34" s="2">
        <v>14</v>
      </c>
      <c r="Q34" s="2">
        <v>15</v>
      </c>
      <c r="R34" s="2">
        <v>9</v>
      </c>
      <c r="S34" s="2">
        <v>8</v>
      </c>
      <c r="T34" s="2">
        <v>1</v>
      </c>
      <c r="U34" s="2"/>
      <c r="V34" s="2">
        <f t="shared" si="2"/>
        <v>60</v>
      </c>
    </row>
    <row r="35" spans="1:22" ht="105" customHeight="1" x14ac:dyDescent="0.25">
      <c r="A35" s="6" t="s">
        <v>78</v>
      </c>
      <c r="B35" s="6" t="s">
        <v>79</v>
      </c>
      <c r="C35" s="6" t="s">
        <v>38</v>
      </c>
      <c r="D35" s="6" t="s">
        <v>80</v>
      </c>
      <c r="E35" s="6"/>
      <c r="F35" s="6"/>
      <c r="G35" s="9">
        <v>89.99</v>
      </c>
      <c r="H35" s="9">
        <v>45</v>
      </c>
      <c r="I35" s="9">
        <f t="shared" si="1"/>
        <v>359.96</v>
      </c>
      <c r="J35" s="9"/>
      <c r="K35" s="2"/>
      <c r="L35" s="2"/>
      <c r="M35" s="2"/>
      <c r="N35" s="2"/>
      <c r="O35" s="2"/>
      <c r="P35" s="2"/>
      <c r="Q35" s="2">
        <v>4</v>
      </c>
      <c r="R35" s="2"/>
      <c r="S35" s="2"/>
      <c r="T35" s="2"/>
      <c r="U35" s="2"/>
      <c r="V35" s="2">
        <f t="shared" si="2"/>
        <v>4</v>
      </c>
    </row>
    <row r="36" spans="1:22" ht="105" customHeight="1" x14ac:dyDescent="0.25">
      <c r="A36" s="6" t="s">
        <v>81</v>
      </c>
      <c r="B36" s="6" t="s">
        <v>82</v>
      </c>
      <c r="C36" s="6" t="s">
        <v>38</v>
      </c>
      <c r="D36" s="6" t="s">
        <v>83</v>
      </c>
      <c r="E36" s="10"/>
      <c r="F36" s="6"/>
      <c r="G36" s="9">
        <v>99.99</v>
      </c>
      <c r="H36" s="9">
        <v>50</v>
      </c>
      <c r="I36" s="9">
        <f t="shared" si="1"/>
        <v>399.96</v>
      </c>
      <c r="J36" s="9"/>
      <c r="K36" s="2"/>
      <c r="L36" s="2"/>
      <c r="M36" s="2"/>
      <c r="N36" s="2"/>
      <c r="O36" s="2"/>
      <c r="P36" s="2">
        <v>1</v>
      </c>
      <c r="Q36" s="2">
        <v>1</v>
      </c>
      <c r="R36" s="2"/>
      <c r="S36" s="2">
        <v>2</v>
      </c>
      <c r="T36" s="2"/>
      <c r="U36" s="2"/>
      <c r="V36" s="2">
        <f t="shared" si="2"/>
        <v>4</v>
      </c>
    </row>
    <row r="37" spans="1:22" ht="105" customHeight="1" x14ac:dyDescent="0.25">
      <c r="A37" s="6" t="s">
        <v>84</v>
      </c>
      <c r="B37" s="6" t="s">
        <v>85</v>
      </c>
      <c r="C37" s="6" t="s">
        <v>38</v>
      </c>
      <c r="D37" s="6" t="s">
        <v>24</v>
      </c>
      <c r="E37" s="10"/>
      <c r="F37" s="6"/>
      <c r="G37" s="9">
        <v>130</v>
      </c>
      <c r="H37" s="9">
        <v>65</v>
      </c>
      <c r="I37" s="9">
        <f t="shared" si="1"/>
        <v>3120</v>
      </c>
      <c r="J37" s="9"/>
      <c r="K37" s="2"/>
      <c r="L37" s="2"/>
      <c r="M37" s="2"/>
      <c r="N37" s="2"/>
      <c r="O37" s="2">
        <v>2</v>
      </c>
      <c r="P37" s="2">
        <v>1</v>
      </c>
      <c r="Q37" s="2">
        <v>1</v>
      </c>
      <c r="R37" s="2">
        <v>7</v>
      </c>
      <c r="S37" s="2">
        <v>6</v>
      </c>
      <c r="T37" s="2">
        <v>3</v>
      </c>
      <c r="U37" s="2">
        <v>4</v>
      </c>
      <c r="V37" s="2">
        <f t="shared" si="2"/>
        <v>24</v>
      </c>
    </row>
    <row r="38" spans="1:22" ht="105" customHeight="1" x14ac:dyDescent="0.25">
      <c r="A38" s="6" t="s">
        <v>84</v>
      </c>
      <c r="B38" s="6" t="s">
        <v>85</v>
      </c>
      <c r="C38" s="6" t="s">
        <v>38</v>
      </c>
      <c r="D38" s="6" t="s">
        <v>86</v>
      </c>
      <c r="E38" s="10"/>
      <c r="F38" s="6"/>
      <c r="G38" s="9">
        <v>130</v>
      </c>
      <c r="H38" s="9">
        <v>65</v>
      </c>
      <c r="I38" s="9">
        <f t="shared" si="1"/>
        <v>5460</v>
      </c>
      <c r="J38" s="9"/>
      <c r="K38" s="2"/>
      <c r="L38" s="2"/>
      <c r="M38" s="2"/>
      <c r="N38" s="2"/>
      <c r="O38" s="2">
        <v>6</v>
      </c>
      <c r="P38" s="2">
        <v>4</v>
      </c>
      <c r="Q38" s="2">
        <v>5</v>
      </c>
      <c r="R38" s="2">
        <v>7</v>
      </c>
      <c r="S38" s="2">
        <v>9</v>
      </c>
      <c r="T38" s="2">
        <v>4</v>
      </c>
      <c r="U38" s="2">
        <v>7</v>
      </c>
      <c r="V38" s="2">
        <f t="shared" si="2"/>
        <v>42</v>
      </c>
    </row>
    <row r="39" spans="1:22" ht="105" customHeight="1" x14ac:dyDescent="0.25">
      <c r="A39" s="6" t="s">
        <v>87</v>
      </c>
      <c r="B39" s="6" t="s">
        <v>88</v>
      </c>
      <c r="C39" s="6" t="s">
        <v>6</v>
      </c>
      <c r="D39" s="6" t="s">
        <v>7</v>
      </c>
      <c r="E39" s="10"/>
      <c r="F39" s="6"/>
      <c r="G39" s="9">
        <v>160</v>
      </c>
      <c r="H39" s="9">
        <v>80</v>
      </c>
      <c r="I39" s="9">
        <f t="shared" si="1"/>
        <v>4480</v>
      </c>
      <c r="J39" s="9"/>
      <c r="K39" s="2">
        <v>3</v>
      </c>
      <c r="L39" s="2">
        <v>1</v>
      </c>
      <c r="M39" s="2">
        <v>7</v>
      </c>
      <c r="N39" s="2">
        <v>6</v>
      </c>
      <c r="O39" s="2">
        <v>5</v>
      </c>
      <c r="P39" s="2">
        <v>6</v>
      </c>
      <c r="Q39" s="2"/>
      <c r="R39" s="2"/>
      <c r="S39" s="2"/>
      <c r="T39" s="2"/>
      <c r="U39" s="2"/>
      <c r="V39" s="2">
        <f t="shared" si="2"/>
        <v>28</v>
      </c>
    </row>
    <row r="40" spans="1:22" ht="105" customHeight="1" x14ac:dyDescent="0.25">
      <c r="A40" s="6" t="s">
        <v>89</v>
      </c>
      <c r="B40" s="6" t="s">
        <v>90</v>
      </c>
      <c r="C40" s="6" t="s">
        <v>6</v>
      </c>
      <c r="D40" s="6" t="s">
        <v>7</v>
      </c>
      <c r="E40" s="10"/>
      <c r="F40" s="6"/>
      <c r="G40" s="9">
        <v>99</v>
      </c>
      <c r="H40" s="9">
        <v>50</v>
      </c>
      <c r="I40" s="9">
        <f t="shared" si="1"/>
        <v>2178</v>
      </c>
      <c r="J40" s="9"/>
      <c r="K40" s="2">
        <v>6</v>
      </c>
      <c r="L40" s="2">
        <v>1</v>
      </c>
      <c r="M40" s="2"/>
      <c r="N40" s="2">
        <v>8</v>
      </c>
      <c r="O40" s="2">
        <v>3</v>
      </c>
      <c r="P40" s="2">
        <v>4</v>
      </c>
      <c r="Q40" s="2"/>
      <c r="R40" s="2"/>
      <c r="S40" s="2"/>
      <c r="T40" s="2"/>
      <c r="U40" s="2"/>
      <c r="V40" s="2">
        <f t="shared" si="2"/>
        <v>22</v>
      </c>
    </row>
    <row r="41" spans="1:22" ht="105" customHeight="1" x14ac:dyDescent="0.25">
      <c r="A41" s="6" t="s">
        <v>91</v>
      </c>
      <c r="B41" s="6" t="s">
        <v>93</v>
      </c>
      <c r="C41" s="6" t="s">
        <v>6</v>
      </c>
      <c r="D41" s="6" t="s">
        <v>96</v>
      </c>
      <c r="E41" s="10"/>
      <c r="F41" s="6"/>
      <c r="G41" s="9">
        <v>99</v>
      </c>
      <c r="H41" s="9">
        <v>50</v>
      </c>
      <c r="I41" s="9">
        <f t="shared" si="1"/>
        <v>891</v>
      </c>
      <c r="J41" s="9"/>
      <c r="K41" s="2">
        <v>4</v>
      </c>
      <c r="L41" s="2"/>
      <c r="M41" s="2">
        <v>2</v>
      </c>
      <c r="N41" s="2">
        <v>3</v>
      </c>
      <c r="O41" s="2"/>
      <c r="P41" s="2"/>
      <c r="Q41" s="2"/>
      <c r="R41" s="2"/>
      <c r="S41" s="2"/>
      <c r="T41" s="2"/>
      <c r="U41" s="2"/>
      <c r="V41" s="2">
        <f t="shared" si="2"/>
        <v>9</v>
      </c>
    </row>
    <row r="42" spans="1:22" ht="105" customHeight="1" x14ac:dyDescent="0.25">
      <c r="A42" s="6" t="s">
        <v>92</v>
      </c>
      <c r="B42" s="6" t="s">
        <v>94</v>
      </c>
      <c r="C42" s="6" t="s">
        <v>6</v>
      </c>
      <c r="D42" s="6" t="s">
        <v>95</v>
      </c>
      <c r="E42" s="10"/>
      <c r="F42" s="6"/>
      <c r="G42" s="9">
        <v>99</v>
      </c>
      <c r="H42" s="9">
        <v>50</v>
      </c>
      <c r="I42" s="9">
        <f t="shared" si="1"/>
        <v>1584</v>
      </c>
      <c r="J42" s="9"/>
      <c r="K42" s="2">
        <v>7</v>
      </c>
      <c r="L42" s="2">
        <v>3</v>
      </c>
      <c r="M42" s="2">
        <v>2</v>
      </c>
      <c r="N42" s="2"/>
      <c r="O42" s="2">
        <v>1</v>
      </c>
      <c r="P42" s="2">
        <v>3</v>
      </c>
      <c r="Q42" s="2"/>
      <c r="R42" s="2"/>
      <c r="S42" s="2"/>
      <c r="T42" s="2"/>
      <c r="U42" s="2"/>
      <c r="V42" s="2">
        <f t="shared" si="2"/>
        <v>16</v>
      </c>
    </row>
    <row r="43" spans="1:22" ht="105" customHeight="1" x14ac:dyDescent="0.25">
      <c r="A43" s="6" t="s">
        <v>97</v>
      </c>
      <c r="B43" s="6" t="s">
        <v>98</v>
      </c>
      <c r="C43" s="6" t="s">
        <v>38</v>
      </c>
      <c r="D43" s="6" t="s">
        <v>99</v>
      </c>
      <c r="E43" s="10"/>
      <c r="F43" s="6"/>
      <c r="G43" s="9">
        <v>130</v>
      </c>
      <c r="H43" s="9">
        <v>65</v>
      </c>
      <c r="I43" s="9">
        <f t="shared" si="1"/>
        <v>9230</v>
      </c>
      <c r="J43" s="9"/>
      <c r="K43" s="2"/>
      <c r="L43" s="2"/>
      <c r="M43" s="2"/>
      <c r="N43" s="2"/>
      <c r="O43" s="2"/>
      <c r="P43" s="6">
        <v>3</v>
      </c>
      <c r="Q43" s="6">
        <v>14</v>
      </c>
      <c r="R43" s="6">
        <v>17</v>
      </c>
      <c r="S43" s="6">
        <v>18</v>
      </c>
      <c r="T43" s="6">
        <v>15</v>
      </c>
      <c r="U43" s="6">
        <v>4</v>
      </c>
      <c r="V43" s="2">
        <f t="shared" si="2"/>
        <v>71</v>
      </c>
    </row>
    <row r="44" spans="1:22" ht="105" customHeight="1" x14ac:dyDescent="0.25">
      <c r="A44" s="6" t="s">
        <v>100</v>
      </c>
      <c r="B44" s="6" t="s">
        <v>101</v>
      </c>
      <c r="C44" s="6" t="s">
        <v>38</v>
      </c>
      <c r="D44" s="6" t="s">
        <v>7</v>
      </c>
      <c r="E44" s="10"/>
      <c r="F44" s="6"/>
      <c r="G44" s="9">
        <v>120</v>
      </c>
      <c r="H44" s="9">
        <v>60</v>
      </c>
      <c r="I44" s="9">
        <f t="shared" si="1"/>
        <v>19920</v>
      </c>
      <c r="J44" s="9"/>
      <c r="K44" s="2"/>
      <c r="L44" s="2"/>
      <c r="M44" s="2"/>
      <c r="N44" s="2"/>
      <c r="O44" s="6">
        <v>5</v>
      </c>
      <c r="P44" s="6">
        <v>16</v>
      </c>
      <c r="Q44" s="6">
        <v>23</v>
      </c>
      <c r="R44" s="6">
        <v>30</v>
      </c>
      <c r="S44" s="6">
        <v>59</v>
      </c>
      <c r="T44" s="6">
        <v>19</v>
      </c>
      <c r="U44" s="6">
        <v>14</v>
      </c>
      <c r="V44" s="2">
        <f t="shared" si="2"/>
        <v>166</v>
      </c>
    </row>
    <row r="45" spans="1:22" ht="105" customHeight="1" x14ac:dyDescent="0.25">
      <c r="A45" s="6" t="s">
        <v>102</v>
      </c>
      <c r="B45" s="6" t="s">
        <v>103</v>
      </c>
      <c r="C45" s="6" t="s">
        <v>38</v>
      </c>
      <c r="D45" s="6" t="s">
        <v>7</v>
      </c>
      <c r="E45" s="10"/>
      <c r="F45" s="6"/>
      <c r="G45" s="9">
        <v>120</v>
      </c>
      <c r="H45" s="9">
        <v>65</v>
      </c>
      <c r="I45" s="9">
        <f t="shared" si="1"/>
        <v>4440</v>
      </c>
      <c r="J45" s="9"/>
      <c r="K45" s="2"/>
      <c r="L45" s="2"/>
      <c r="M45" s="2"/>
      <c r="N45" s="2"/>
      <c r="O45" s="2">
        <v>9</v>
      </c>
      <c r="P45" s="2">
        <v>9</v>
      </c>
      <c r="Q45" s="2">
        <v>11</v>
      </c>
      <c r="R45" s="2">
        <v>4</v>
      </c>
      <c r="S45" s="2">
        <v>4</v>
      </c>
      <c r="T45" s="2"/>
      <c r="U45" s="2"/>
      <c r="V45" s="2">
        <f t="shared" si="2"/>
        <v>37</v>
      </c>
    </row>
    <row r="46" spans="1:22" ht="105" customHeight="1" x14ac:dyDescent="0.25">
      <c r="A46" s="6" t="s">
        <v>102</v>
      </c>
      <c r="B46" s="6" t="s">
        <v>103</v>
      </c>
      <c r="C46" s="6" t="s">
        <v>38</v>
      </c>
      <c r="D46" s="6" t="s">
        <v>104</v>
      </c>
      <c r="E46" s="10"/>
      <c r="F46" s="6"/>
      <c r="G46" s="9">
        <v>120</v>
      </c>
      <c r="H46" s="9">
        <v>65</v>
      </c>
      <c r="I46" s="9">
        <f t="shared" si="1"/>
        <v>2520</v>
      </c>
      <c r="J46" s="9"/>
      <c r="K46" s="2"/>
      <c r="L46" s="2"/>
      <c r="M46" s="2"/>
      <c r="N46" s="2"/>
      <c r="O46" s="2">
        <v>7</v>
      </c>
      <c r="P46" s="2">
        <v>7</v>
      </c>
      <c r="Q46" s="2">
        <v>7</v>
      </c>
      <c r="R46" s="2"/>
      <c r="S46" s="2"/>
      <c r="T46" s="2"/>
      <c r="U46" s="2"/>
      <c r="V46" s="2">
        <f t="shared" si="2"/>
        <v>21</v>
      </c>
    </row>
    <row r="47" spans="1:22" ht="105" customHeight="1" x14ac:dyDescent="0.25">
      <c r="A47" s="6" t="s">
        <v>102</v>
      </c>
      <c r="B47" s="6" t="s">
        <v>103</v>
      </c>
      <c r="C47" s="6" t="s">
        <v>38</v>
      </c>
      <c r="D47" s="6" t="s">
        <v>44</v>
      </c>
      <c r="E47" s="10"/>
      <c r="F47" s="6"/>
      <c r="G47" s="9">
        <v>120</v>
      </c>
      <c r="H47" s="9">
        <v>65</v>
      </c>
      <c r="I47" s="9">
        <f t="shared" si="1"/>
        <v>480</v>
      </c>
      <c r="J47" s="9"/>
      <c r="K47" s="2"/>
      <c r="L47" s="2"/>
      <c r="M47" s="2"/>
      <c r="N47" s="2"/>
      <c r="O47" s="2">
        <v>1</v>
      </c>
      <c r="P47" s="2"/>
      <c r="Q47" s="2">
        <v>1</v>
      </c>
      <c r="R47" s="2">
        <v>1</v>
      </c>
      <c r="S47" s="2">
        <v>1</v>
      </c>
      <c r="T47" s="2"/>
      <c r="U47" s="2"/>
      <c r="V47" s="2">
        <f t="shared" si="2"/>
        <v>4</v>
      </c>
    </row>
    <row r="48" spans="1:22" ht="105" customHeight="1" x14ac:dyDescent="0.25">
      <c r="A48" s="6" t="s">
        <v>102</v>
      </c>
      <c r="B48" s="6" t="s">
        <v>103</v>
      </c>
      <c r="C48" s="6" t="s">
        <v>38</v>
      </c>
      <c r="D48" s="6" t="s">
        <v>43</v>
      </c>
      <c r="E48" s="10"/>
      <c r="F48" s="6"/>
      <c r="G48" s="9">
        <v>120</v>
      </c>
      <c r="H48" s="9">
        <v>65</v>
      </c>
      <c r="I48" s="9">
        <f t="shared" si="1"/>
        <v>600</v>
      </c>
      <c r="J48" s="9"/>
      <c r="K48" s="2"/>
      <c r="L48" s="2"/>
      <c r="M48" s="2"/>
      <c r="N48" s="2"/>
      <c r="O48" s="2">
        <v>1</v>
      </c>
      <c r="P48" s="2"/>
      <c r="Q48" s="2">
        <v>1</v>
      </c>
      <c r="R48" s="2">
        <v>2</v>
      </c>
      <c r="S48" s="2">
        <v>1</v>
      </c>
      <c r="T48" s="2"/>
      <c r="U48" s="2"/>
      <c r="V48" s="2">
        <f t="shared" si="2"/>
        <v>5</v>
      </c>
    </row>
    <row r="49" spans="1:22" ht="105" customHeight="1" x14ac:dyDescent="0.25">
      <c r="A49" s="6" t="s">
        <v>105</v>
      </c>
      <c r="B49" s="6" t="s">
        <v>106</v>
      </c>
      <c r="C49" s="6" t="s">
        <v>38</v>
      </c>
      <c r="D49" s="6" t="s">
        <v>7</v>
      </c>
      <c r="E49" s="10"/>
      <c r="F49" s="6"/>
      <c r="G49" s="9">
        <v>150</v>
      </c>
      <c r="H49" s="9">
        <v>75</v>
      </c>
      <c r="I49" s="9">
        <f t="shared" si="1"/>
        <v>1350</v>
      </c>
      <c r="J49" s="9"/>
      <c r="K49" s="2"/>
      <c r="L49" s="2"/>
      <c r="M49" s="2"/>
      <c r="N49" s="2"/>
      <c r="O49" s="2">
        <v>3</v>
      </c>
      <c r="P49" s="2">
        <v>3</v>
      </c>
      <c r="Q49" s="2">
        <v>3</v>
      </c>
      <c r="R49" s="2"/>
      <c r="S49" s="2"/>
      <c r="T49" s="2"/>
      <c r="U49" s="2"/>
      <c r="V49" s="2">
        <f t="shared" si="2"/>
        <v>9</v>
      </c>
    </row>
    <row r="50" spans="1:22" ht="105" customHeight="1" x14ac:dyDescent="0.25">
      <c r="A50" s="6" t="s">
        <v>107</v>
      </c>
      <c r="B50" s="6" t="s">
        <v>108</v>
      </c>
      <c r="C50" s="6" t="s">
        <v>38</v>
      </c>
      <c r="D50" s="6" t="s">
        <v>44</v>
      </c>
      <c r="E50" s="10"/>
      <c r="F50" s="6"/>
      <c r="G50" s="9">
        <v>89</v>
      </c>
      <c r="H50" s="9">
        <v>44.5</v>
      </c>
      <c r="I50" s="9">
        <f t="shared" si="1"/>
        <v>178</v>
      </c>
      <c r="J50" s="9"/>
      <c r="K50" s="2"/>
      <c r="L50" s="2"/>
      <c r="M50" s="2"/>
      <c r="N50" s="2"/>
      <c r="O50" s="2"/>
      <c r="P50" s="2"/>
      <c r="Q50" s="2"/>
      <c r="R50" s="2">
        <v>1</v>
      </c>
      <c r="S50" s="2">
        <v>1</v>
      </c>
      <c r="T50" s="2"/>
      <c r="U50" s="2"/>
      <c r="V50" s="2">
        <f t="shared" si="2"/>
        <v>2</v>
      </c>
    </row>
    <row r="51" spans="1:22" ht="105" customHeight="1" x14ac:dyDescent="0.25">
      <c r="A51" s="6" t="s">
        <v>109</v>
      </c>
      <c r="B51" s="6" t="s">
        <v>110</v>
      </c>
      <c r="C51" s="6" t="s">
        <v>38</v>
      </c>
      <c r="D51" s="6" t="s">
        <v>44</v>
      </c>
      <c r="E51" s="10"/>
      <c r="F51" s="6"/>
      <c r="G51" s="9">
        <v>120</v>
      </c>
      <c r="H51" s="9">
        <v>60</v>
      </c>
      <c r="I51" s="9">
        <f t="shared" si="1"/>
        <v>240</v>
      </c>
      <c r="J51" s="9"/>
      <c r="K51" s="2"/>
      <c r="L51" s="2"/>
      <c r="M51" s="2"/>
      <c r="N51" s="2"/>
      <c r="O51" s="2"/>
      <c r="P51" s="2"/>
      <c r="Q51" s="2"/>
      <c r="R51" s="2">
        <v>1</v>
      </c>
      <c r="S51" s="2">
        <v>1</v>
      </c>
      <c r="T51" s="2"/>
      <c r="U51" s="2"/>
      <c r="V51" s="2">
        <f t="shared" si="2"/>
        <v>2</v>
      </c>
    </row>
    <row r="52" spans="1:22" ht="105" customHeight="1" x14ac:dyDescent="0.25">
      <c r="A52" s="6" t="s">
        <v>109</v>
      </c>
      <c r="B52" s="6" t="s">
        <v>110</v>
      </c>
      <c r="C52" s="6" t="s">
        <v>38</v>
      </c>
      <c r="D52" s="6" t="s">
        <v>43</v>
      </c>
      <c r="E52" s="10"/>
      <c r="F52" s="6"/>
      <c r="G52" s="9">
        <v>120</v>
      </c>
      <c r="H52" s="9">
        <v>60</v>
      </c>
      <c r="I52" s="9">
        <f t="shared" si="1"/>
        <v>240</v>
      </c>
      <c r="J52" s="9"/>
      <c r="K52" s="2"/>
      <c r="L52" s="2"/>
      <c r="M52" s="2"/>
      <c r="N52" s="2"/>
      <c r="O52" s="2"/>
      <c r="P52" s="2"/>
      <c r="Q52" s="2"/>
      <c r="R52" s="2">
        <v>1</v>
      </c>
      <c r="S52" s="2">
        <v>1</v>
      </c>
      <c r="T52" s="2"/>
      <c r="U52" s="2"/>
      <c r="V52" s="2">
        <f t="shared" si="2"/>
        <v>2</v>
      </c>
    </row>
    <row r="53" spans="1:22" ht="105" customHeight="1" x14ac:dyDescent="0.25">
      <c r="A53" s="6" t="s">
        <v>111</v>
      </c>
      <c r="B53" s="6" t="s">
        <v>112</v>
      </c>
      <c r="C53" s="6" t="s">
        <v>38</v>
      </c>
      <c r="D53" s="6" t="s">
        <v>44</v>
      </c>
      <c r="E53" s="10"/>
      <c r="F53" s="6"/>
      <c r="G53" s="9">
        <v>69</v>
      </c>
      <c r="H53" s="9">
        <v>34.5</v>
      </c>
      <c r="I53" s="9">
        <f t="shared" si="1"/>
        <v>3243</v>
      </c>
      <c r="J53" s="9"/>
      <c r="K53" s="2"/>
      <c r="L53" s="2"/>
      <c r="M53" s="2"/>
      <c r="N53" s="2"/>
      <c r="O53" s="2">
        <v>9</v>
      </c>
      <c r="P53" s="2">
        <v>9</v>
      </c>
      <c r="Q53" s="2">
        <v>13</v>
      </c>
      <c r="R53" s="2">
        <v>6</v>
      </c>
      <c r="S53" s="2">
        <v>6</v>
      </c>
      <c r="T53" s="2">
        <v>2</v>
      </c>
      <c r="U53" s="2">
        <v>2</v>
      </c>
      <c r="V53" s="2">
        <f t="shared" si="2"/>
        <v>47</v>
      </c>
    </row>
    <row r="54" spans="1:22" ht="105" customHeight="1" x14ac:dyDescent="0.25">
      <c r="A54" s="6" t="s">
        <v>111</v>
      </c>
      <c r="B54" s="6" t="s">
        <v>112</v>
      </c>
      <c r="C54" s="6" t="s">
        <v>38</v>
      </c>
      <c r="D54" s="6" t="s">
        <v>143</v>
      </c>
      <c r="E54" s="10"/>
      <c r="F54" s="6"/>
      <c r="G54" s="9">
        <v>69</v>
      </c>
      <c r="H54" s="9">
        <v>34.5</v>
      </c>
      <c r="I54" s="9">
        <f t="shared" si="1"/>
        <v>690</v>
      </c>
      <c r="J54" s="9"/>
      <c r="K54" s="2"/>
      <c r="L54" s="2"/>
      <c r="M54" s="2"/>
      <c r="N54" s="2"/>
      <c r="O54" s="2">
        <v>1</v>
      </c>
      <c r="P54" s="2">
        <v>1</v>
      </c>
      <c r="Q54" s="2">
        <v>2</v>
      </c>
      <c r="R54" s="2">
        <v>2</v>
      </c>
      <c r="S54" s="2">
        <v>2</v>
      </c>
      <c r="T54" s="2">
        <v>1</v>
      </c>
      <c r="U54" s="2">
        <v>1</v>
      </c>
      <c r="V54" s="2">
        <f t="shared" si="2"/>
        <v>10</v>
      </c>
    </row>
    <row r="55" spans="1:22" ht="105" customHeight="1" x14ac:dyDescent="0.25">
      <c r="A55" s="6" t="s">
        <v>113</v>
      </c>
      <c r="B55" s="6" t="s">
        <v>114</v>
      </c>
      <c r="C55" s="6" t="s">
        <v>38</v>
      </c>
      <c r="D55" s="6" t="s">
        <v>115</v>
      </c>
      <c r="E55" s="10"/>
      <c r="F55" s="6"/>
      <c r="G55" s="9">
        <v>89</v>
      </c>
      <c r="H55" s="9">
        <v>44.5</v>
      </c>
      <c r="I55" s="9">
        <f t="shared" si="1"/>
        <v>2492</v>
      </c>
      <c r="J55" s="9"/>
      <c r="K55" s="2"/>
      <c r="L55" s="2"/>
      <c r="M55" s="2"/>
      <c r="N55" s="2"/>
      <c r="O55" s="2">
        <v>8</v>
      </c>
      <c r="P55" s="2">
        <v>8</v>
      </c>
      <c r="Q55" s="2">
        <v>8</v>
      </c>
      <c r="R55" s="2">
        <v>2</v>
      </c>
      <c r="S55" s="2">
        <v>2</v>
      </c>
      <c r="T55" s="2"/>
      <c r="U55" s="2"/>
      <c r="V55" s="2">
        <f t="shared" si="2"/>
        <v>28</v>
      </c>
    </row>
    <row r="56" spans="1:22" ht="105" customHeight="1" x14ac:dyDescent="0.25">
      <c r="A56" s="6" t="s">
        <v>116</v>
      </c>
      <c r="B56" s="6" t="s">
        <v>126</v>
      </c>
      <c r="C56" s="6" t="s">
        <v>38</v>
      </c>
      <c r="D56" s="6" t="s">
        <v>44</v>
      </c>
      <c r="E56" s="10"/>
      <c r="F56" s="6"/>
      <c r="G56" s="9">
        <v>89</v>
      </c>
      <c r="H56" s="9">
        <v>44.5</v>
      </c>
      <c r="I56" s="9">
        <f t="shared" si="1"/>
        <v>1780</v>
      </c>
      <c r="J56" s="9"/>
      <c r="K56" s="2"/>
      <c r="L56" s="2"/>
      <c r="M56" s="2"/>
      <c r="N56" s="2"/>
      <c r="O56" s="2">
        <v>2</v>
      </c>
      <c r="P56" s="2">
        <v>2</v>
      </c>
      <c r="Q56" s="2">
        <v>4</v>
      </c>
      <c r="R56" s="2">
        <v>4</v>
      </c>
      <c r="S56" s="2">
        <v>4</v>
      </c>
      <c r="T56" s="2">
        <v>2</v>
      </c>
      <c r="U56" s="2">
        <v>2</v>
      </c>
      <c r="V56" s="2">
        <f t="shared" si="2"/>
        <v>20</v>
      </c>
    </row>
    <row r="57" spans="1:22" ht="105" customHeight="1" x14ac:dyDescent="0.25">
      <c r="A57" s="6" t="s">
        <v>117</v>
      </c>
      <c r="B57" s="6" t="s">
        <v>118</v>
      </c>
      <c r="C57" s="6" t="s">
        <v>38</v>
      </c>
      <c r="D57" s="6" t="s">
        <v>44</v>
      </c>
      <c r="E57" s="10"/>
      <c r="F57" s="6"/>
      <c r="G57" s="9">
        <v>99</v>
      </c>
      <c r="H57" s="9">
        <v>49.5</v>
      </c>
      <c r="I57" s="9">
        <f t="shared" si="1"/>
        <v>1980</v>
      </c>
      <c r="J57" s="9"/>
      <c r="K57" s="2"/>
      <c r="L57" s="2"/>
      <c r="M57" s="2"/>
      <c r="N57" s="2"/>
      <c r="O57" s="2">
        <v>2</v>
      </c>
      <c r="P57" s="2">
        <v>2</v>
      </c>
      <c r="Q57" s="2">
        <v>4</v>
      </c>
      <c r="R57" s="2">
        <v>4</v>
      </c>
      <c r="S57" s="2">
        <v>4</v>
      </c>
      <c r="T57" s="2">
        <v>2</v>
      </c>
      <c r="U57" s="2">
        <v>2</v>
      </c>
      <c r="V57" s="2">
        <f t="shared" si="2"/>
        <v>20</v>
      </c>
    </row>
    <row r="58" spans="1:22" ht="105" customHeight="1" x14ac:dyDescent="0.25">
      <c r="A58" s="6" t="s">
        <v>117</v>
      </c>
      <c r="B58" s="6" t="s">
        <v>118</v>
      </c>
      <c r="C58" s="6" t="s">
        <v>38</v>
      </c>
      <c r="D58" s="6" t="s">
        <v>7</v>
      </c>
      <c r="E58" s="10"/>
      <c r="F58" s="6"/>
      <c r="G58" s="9">
        <v>99</v>
      </c>
      <c r="H58" s="9">
        <v>49.5</v>
      </c>
      <c r="I58" s="9">
        <f t="shared" si="1"/>
        <v>1980</v>
      </c>
      <c r="J58" s="9"/>
      <c r="K58" s="2"/>
      <c r="L58" s="2"/>
      <c r="M58" s="2"/>
      <c r="N58" s="2"/>
      <c r="O58" s="2">
        <v>2</v>
      </c>
      <c r="P58" s="2">
        <v>2</v>
      </c>
      <c r="Q58" s="2">
        <v>4</v>
      </c>
      <c r="R58" s="2">
        <v>4</v>
      </c>
      <c r="S58" s="2">
        <v>4</v>
      </c>
      <c r="T58" s="2">
        <v>2</v>
      </c>
      <c r="U58" s="2">
        <v>2</v>
      </c>
      <c r="V58" s="2">
        <f t="shared" si="2"/>
        <v>20</v>
      </c>
    </row>
    <row r="59" spans="1:22" ht="105" customHeight="1" x14ac:dyDescent="0.25">
      <c r="A59" s="6" t="s">
        <v>117</v>
      </c>
      <c r="B59" s="6" t="s">
        <v>118</v>
      </c>
      <c r="C59" s="6" t="s">
        <v>38</v>
      </c>
      <c r="D59" s="6" t="s">
        <v>11</v>
      </c>
      <c r="E59" s="10"/>
      <c r="F59" s="6"/>
      <c r="G59" s="9">
        <v>99</v>
      </c>
      <c r="H59" s="9">
        <v>49.5</v>
      </c>
      <c r="I59" s="9">
        <f t="shared" si="1"/>
        <v>1980</v>
      </c>
      <c r="J59" s="9"/>
      <c r="K59" s="2"/>
      <c r="L59" s="2"/>
      <c r="M59" s="2"/>
      <c r="N59" s="2"/>
      <c r="O59" s="2">
        <v>2</v>
      </c>
      <c r="P59" s="2">
        <v>2</v>
      </c>
      <c r="Q59" s="2">
        <v>4</v>
      </c>
      <c r="R59" s="2">
        <v>4</v>
      </c>
      <c r="S59" s="2">
        <v>4</v>
      </c>
      <c r="T59" s="2">
        <v>2</v>
      </c>
      <c r="U59" s="2">
        <v>2</v>
      </c>
      <c r="V59" s="2">
        <f t="shared" si="2"/>
        <v>20</v>
      </c>
    </row>
    <row r="60" spans="1:22" ht="105" customHeight="1" x14ac:dyDescent="0.25">
      <c r="A60" s="6" t="s">
        <v>119</v>
      </c>
      <c r="B60" s="6" t="s">
        <v>120</v>
      </c>
      <c r="C60" s="6" t="s">
        <v>38</v>
      </c>
      <c r="D60" s="6" t="s">
        <v>44</v>
      </c>
      <c r="E60" s="10"/>
      <c r="F60" s="6"/>
      <c r="G60" s="9">
        <v>99</v>
      </c>
      <c r="H60" s="9">
        <v>49.5</v>
      </c>
      <c r="I60" s="9">
        <f t="shared" si="1"/>
        <v>990</v>
      </c>
      <c r="J60" s="9"/>
      <c r="K60" s="2"/>
      <c r="L60" s="2"/>
      <c r="M60" s="2"/>
      <c r="N60" s="2"/>
      <c r="O60" s="2">
        <v>1</v>
      </c>
      <c r="P60" s="2">
        <v>1</v>
      </c>
      <c r="Q60" s="2">
        <v>2</v>
      </c>
      <c r="R60" s="2">
        <v>2</v>
      </c>
      <c r="S60" s="2">
        <v>2</v>
      </c>
      <c r="T60" s="2">
        <v>1</v>
      </c>
      <c r="U60" s="2">
        <v>1</v>
      </c>
      <c r="V60" s="2">
        <f t="shared" si="2"/>
        <v>10</v>
      </c>
    </row>
    <row r="61" spans="1:22" ht="105" customHeight="1" x14ac:dyDescent="0.25">
      <c r="A61" s="6" t="s">
        <v>119</v>
      </c>
      <c r="B61" s="6" t="s">
        <v>120</v>
      </c>
      <c r="C61" s="6" t="s">
        <v>38</v>
      </c>
      <c r="D61" s="6" t="s">
        <v>7</v>
      </c>
      <c r="E61" s="10"/>
      <c r="F61" s="6"/>
      <c r="G61" s="9">
        <v>99</v>
      </c>
      <c r="H61" s="9">
        <v>49.5</v>
      </c>
      <c r="I61" s="9">
        <f t="shared" si="1"/>
        <v>990</v>
      </c>
      <c r="J61" s="9"/>
      <c r="K61" s="2"/>
      <c r="L61" s="2"/>
      <c r="M61" s="2"/>
      <c r="N61" s="2"/>
      <c r="O61" s="2">
        <v>1</v>
      </c>
      <c r="P61" s="2">
        <v>1</v>
      </c>
      <c r="Q61" s="2">
        <v>2</v>
      </c>
      <c r="R61" s="2">
        <v>2</v>
      </c>
      <c r="S61" s="2">
        <v>2</v>
      </c>
      <c r="T61" s="2">
        <v>1</v>
      </c>
      <c r="U61" s="2">
        <v>1</v>
      </c>
      <c r="V61" s="2">
        <f t="shared" si="2"/>
        <v>10</v>
      </c>
    </row>
    <row r="62" spans="1:22" ht="105" customHeight="1" x14ac:dyDescent="0.25">
      <c r="A62" s="6" t="s">
        <v>119</v>
      </c>
      <c r="B62" s="6" t="s">
        <v>120</v>
      </c>
      <c r="C62" s="6" t="s">
        <v>38</v>
      </c>
      <c r="D62" s="6" t="s">
        <v>11</v>
      </c>
      <c r="E62" s="10"/>
      <c r="F62" s="6"/>
      <c r="G62" s="9">
        <v>99</v>
      </c>
      <c r="H62" s="9">
        <v>49.5</v>
      </c>
      <c r="I62" s="9">
        <f t="shared" si="1"/>
        <v>990</v>
      </c>
      <c r="J62" s="9"/>
      <c r="K62" s="2"/>
      <c r="L62" s="2"/>
      <c r="M62" s="2"/>
      <c r="N62" s="2"/>
      <c r="O62" s="2">
        <v>1</v>
      </c>
      <c r="P62" s="2">
        <v>1</v>
      </c>
      <c r="Q62" s="2">
        <v>2</v>
      </c>
      <c r="R62" s="2">
        <v>2</v>
      </c>
      <c r="S62" s="2">
        <v>2</v>
      </c>
      <c r="T62" s="2">
        <v>1</v>
      </c>
      <c r="U62" s="2">
        <v>1</v>
      </c>
      <c r="V62" s="2">
        <f t="shared" si="2"/>
        <v>10</v>
      </c>
    </row>
    <row r="63" spans="1:22" ht="105" customHeight="1" x14ac:dyDescent="0.25">
      <c r="A63" s="6" t="s">
        <v>121</v>
      </c>
      <c r="B63" s="6" t="s">
        <v>122</v>
      </c>
      <c r="C63" s="6" t="s">
        <v>6</v>
      </c>
      <c r="D63" s="6" t="s">
        <v>123</v>
      </c>
      <c r="E63" s="10"/>
      <c r="F63" s="6"/>
      <c r="G63" s="9">
        <v>110</v>
      </c>
      <c r="H63" s="9">
        <v>55</v>
      </c>
      <c r="I63" s="9">
        <f t="shared" si="1"/>
        <v>1320</v>
      </c>
      <c r="J63" s="7">
        <v>1</v>
      </c>
      <c r="K63" s="2">
        <v>5</v>
      </c>
      <c r="L63" s="2">
        <v>5</v>
      </c>
      <c r="M63" s="2">
        <v>1</v>
      </c>
      <c r="N63" s="2"/>
      <c r="O63" s="2"/>
      <c r="P63" s="2"/>
      <c r="Q63" s="2"/>
      <c r="R63" s="2"/>
      <c r="S63" s="2"/>
      <c r="T63" s="2"/>
      <c r="U63" s="2"/>
      <c r="V63" s="7">
        <f>SUM(J63:U63)</f>
        <v>12</v>
      </c>
    </row>
    <row r="64" spans="1:22" ht="105" customHeight="1" x14ac:dyDescent="0.25">
      <c r="A64" s="6" t="s">
        <v>121</v>
      </c>
      <c r="B64" s="6" t="s">
        <v>122</v>
      </c>
      <c r="C64" s="6" t="s">
        <v>6</v>
      </c>
      <c r="D64" s="6" t="s">
        <v>124</v>
      </c>
      <c r="E64" s="10"/>
      <c r="F64" s="6"/>
      <c r="G64" s="9">
        <v>110</v>
      </c>
      <c r="H64" s="9">
        <v>55</v>
      </c>
      <c r="I64" s="9">
        <f t="shared" si="1"/>
        <v>220</v>
      </c>
      <c r="J64" s="9"/>
      <c r="K64" s="2"/>
      <c r="L64" s="2">
        <v>1</v>
      </c>
      <c r="M64" s="2">
        <v>1</v>
      </c>
      <c r="N64" s="2"/>
      <c r="O64" s="2"/>
      <c r="P64" s="2"/>
      <c r="Q64" s="2"/>
      <c r="R64" s="2"/>
      <c r="S64" s="2"/>
      <c r="T64" s="2"/>
      <c r="U64" s="2"/>
      <c r="V64" s="7">
        <f>SUM(J64:U64)</f>
        <v>2</v>
      </c>
    </row>
    <row r="65" spans="1:22" ht="105" customHeight="1" x14ac:dyDescent="0.25">
      <c r="A65" s="6" t="s">
        <v>121</v>
      </c>
      <c r="B65" s="6" t="s">
        <v>122</v>
      </c>
      <c r="C65" s="6" t="s">
        <v>6</v>
      </c>
      <c r="D65" s="6" t="s">
        <v>125</v>
      </c>
      <c r="E65" s="10"/>
      <c r="F65" s="6"/>
      <c r="G65" s="9">
        <v>110</v>
      </c>
      <c r="H65" s="9">
        <v>55</v>
      </c>
      <c r="I65" s="9">
        <f t="shared" si="1"/>
        <v>880</v>
      </c>
      <c r="J65" s="9"/>
      <c r="K65" s="2">
        <v>1</v>
      </c>
      <c r="L65" s="2">
        <v>3</v>
      </c>
      <c r="M65" s="2">
        <v>3</v>
      </c>
      <c r="N65" s="2">
        <v>1</v>
      </c>
      <c r="O65" s="2"/>
      <c r="P65" s="2"/>
      <c r="Q65" s="2"/>
      <c r="R65" s="2"/>
      <c r="S65" s="2"/>
      <c r="T65" s="2"/>
      <c r="U65" s="2"/>
      <c r="V65" s="7">
        <f>SUM(J65:U65)</f>
        <v>8</v>
      </c>
    </row>
    <row r="66" spans="1:22" ht="105" customHeight="1" x14ac:dyDescent="0.25">
      <c r="A66" s="6" t="s">
        <v>127</v>
      </c>
      <c r="B66" s="6" t="s">
        <v>128</v>
      </c>
      <c r="C66" s="6" t="s">
        <v>6</v>
      </c>
      <c r="D66" s="6" t="s">
        <v>7</v>
      </c>
      <c r="E66" s="10"/>
      <c r="F66" s="6"/>
      <c r="G66" s="9">
        <v>160</v>
      </c>
      <c r="H66" s="9">
        <v>80</v>
      </c>
      <c r="I66" s="9"/>
      <c r="J66" s="9"/>
      <c r="K66" s="2">
        <v>2</v>
      </c>
      <c r="L66" s="2">
        <v>2</v>
      </c>
      <c r="M66" s="2">
        <v>21</v>
      </c>
      <c r="N66" s="2">
        <v>16</v>
      </c>
      <c r="O66" s="2">
        <v>12</v>
      </c>
      <c r="P66" s="2">
        <v>4</v>
      </c>
      <c r="Q66" s="2"/>
      <c r="R66" s="2"/>
      <c r="S66" s="2"/>
      <c r="T66" s="2"/>
      <c r="U66" s="2"/>
      <c r="V66" s="7">
        <f>SUM(J66:U66)</f>
        <v>57</v>
      </c>
    </row>
    <row r="67" spans="1:22" ht="105" customHeight="1" x14ac:dyDescent="0.25">
      <c r="A67" s="6" t="s">
        <v>129</v>
      </c>
      <c r="B67" s="6" t="s">
        <v>130</v>
      </c>
      <c r="C67" s="6" t="s">
        <v>6</v>
      </c>
      <c r="D67" s="6" t="s">
        <v>131</v>
      </c>
      <c r="E67" s="10"/>
      <c r="F67" s="6"/>
      <c r="G67" s="9">
        <v>160</v>
      </c>
      <c r="H67" s="9">
        <v>80</v>
      </c>
      <c r="I67" s="9"/>
      <c r="J67" s="9"/>
      <c r="K67" s="2">
        <v>6</v>
      </c>
      <c r="L67" s="2">
        <v>7</v>
      </c>
      <c r="M67" s="2">
        <v>19</v>
      </c>
      <c r="N67" s="2">
        <v>22</v>
      </c>
      <c r="O67" s="2">
        <v>12</v>
      </c>
      <c r="P67" s="2">
        <v>3</v>
      </c>
      <c r="Q67" s="2"/>
      <c r="R67" s="2"/>
      <c r="S67" s="2"/>
      <c r="T67" s="2"/>
      <c r="U67" s="2"/>
      <c r="V67" s="7">
        <f>SUM(J67:U67)</f>
        <v>69</v>
      </c>
    </row>
    <row r="68" spans="1:22" ht="105" customHeight="1" x14ac:dyDescent="0.25">
      <c r="A68" s="6" t="s">
        <v>132</v>
      </c>
      <c r="B68" s="6" t="s">
        <v>133</v>
      </c>
      <c r="C68" s="6" t="s">
        <v>6</v>
      </c>
      <c r="D68" s="6" t="s">
        <v>134</v>
      </c>
      <c r="E68" s="10"/>
      <c r="F68" s="6"/>
      <c r="G68" s="9">
        <v>160</v>
      </c>
      <c r="H68" s="9">
        <v>80</v>
      </c>
      <c r="I68" s="9">
        <f t="shared" si="1"/>
        <v>4000</v>
      </c>
      <c r="J68" s="9"/>
      <c r="K68" s="2"/>
      <c r="L68" s="2">
        <v>1</v>
      </c>
      <c r="M68" s="2">
        <v>4</v>
      </c>
      <c r="N68" s="2">
        <v>2</v>
      </c>
      <c r="O68" s="2">
        <v>11</v>
      </c>
      <c r="P68" s="2">
        <v>7</v>
      </c>
      <c r="Q68" s="2"/>
      <c r="R68" s="2"/>
      <c r="S68" s="2"/>
      <c r="T68" s="2"/>
      <c r="U68" s="2"/>
      <c r="V68" s="2">
        <f t="shared" si="2"/>
        <v>25</v>
      </c>
    </row>
    <row r="69" spans="1:22" ht="105" customHeight="1" x14ac:dyDescent="0.25">
      <c r="A69" s="6" t="s">
        <v>135</v>
      </c>
      <c r="B69" s="6" t="s">
        <v>136</v>
      </c>
      <c r="C69" s="6" t="s">
        <v>6</v>
      </c>
      <c r="D69" s="6" t="s">
        <v>10</v>
      </c>
      <c r="E69" s="10"/>
      <c r="F69" s="6"/>
      <c r="G69" s="9">
        <v>150</v>
      </c>
      <c r="H69" s="9">
        <v>75</v>
      </c>
      <c r="I69" s="9">
        <f t="shared" si="1"/>
        <v>13350</v>
      </c>
      <c r="J69" s="9"/>
      <c r="K69" s="2">
        <v>3</v>
      </c>
      <c r="L69" s="2">
        <v>15</v>
      </c>
      <c r="M69" s="2">
        <v>12</v>
      </c>
      <c r="N69" s="2">
        <v>18</v>
      </c>
      <c r="O69" s="2">
        <v>25</v>
      </c>
      <c r="P69" s="2">
        <v>16</v>
      </c>
      <c r="Q69" s="2"/>
      <c r="R69" s="2"/>
      <c r="S69" s="2"/>
      <c r="T69" s="2"/>
      <c r="U69" s="2"/>
      <c r="V69" s="2">
        <f t="shared" si="2"/>
        <v>89</v>
      </c>
    </row>
    <row r="70" spans="1:22" ht="105" customHeight="1" x14ac:dyDescent="0.25">
      <c r="A70" s="6" t="s">
        <v>137</v>
      </c>
      <c r="B70" s="6" t="s">
        <v>138</v>
      </c>
      <c r="C70" s="6" t="s">
        <v>6</v>
      </c>
      <c r="D70" s="6" t="s">
        <v>7</v>
      </c>
      <c r="E70" s="10"/>
      <c r="F70" s="6"/>
      <c r="G70" s="9">
        <v>99.99</v>
      </c>
      <c r="H70" s="9">
        <v>50</v>
      </c>
      <c r="I70" s="9">
        <f t="shared" si="1"/>
        <v>5099.49</v>
      </c>
      <c r="J70" s="9"/>
      <c r="K70" s="2">
        <v>3</v>
      </c>
      <c r="L70" s="2">
        <v>14</v>
      </c>
      <c r="M70" s="2">
        <v>5</v>
      </c>
      <c r="N70" s="2">
        <v>18</v>
      </c>
      <c r="O70" s="2">
        <v>7</v>
      </c>
      <c r="P70" s="2">
        <v>4</v>
      </c>
      <c r="Q70" s="2"/>
      <c r="R70" s="2"/>
      <c r="S70" s="2"/>
      <c r="T70" s="2"/>
      <c r="U70" s="2"/>
      <c r="V70" s="2">
        <f t="shared" si="2"/>
        <v>51</v>
      </c>
    </row>
    <row r="71" spans="1:22" ht="105" customHeight="1" x14ac:dyDescent="0.25">
      <c r="A71" s="6" t="s">
        <v>139</v>
      </c>
      <c r="B71" s="6" t="s">
        <v>140</v>
      </c>
      <c r="C71" s="6" t="s">
        <v>6</v>
      </c>
      <c r="D71" s="6" t="s">
        <v>7</v>
      </c>
      <c r="E71" s="10"/>
      <c r="F71" s="6"/>
      <c r="G71" s="9">
        <v>99.99</v>
      </c>
      <c r="H71" s="9">
        <v>50</v>
      </c>
      <c r="I71" s="9">
        <f t="shared" si="1"/>
        <v>3499.6499999999996</v>
      </c>
      <c r="J71" s="9"/>
      <c r="K71" s="2">
        <v>3</v>
      </c>
      <c r="L71" s="2">
        <v>9</v>
      </c>
      <c r="M71" s="2">
        <v>4</v>
      </c>
      <c r="N71" s="2">
        <v>4</v>
      </c>
      <c r="O71" s="2">
        <v>10</v>
      </c>
      <c r="P71" s="2">
        <v>5</v>
      </c>
      <c r="Q71" s="2"/>
      <c r="R71" s="2"/>
      <c r="S71" s="2"/>
      <c r="T71" s="2"/>
      <c r="U71" s="2"/>
      <c r="V71" s="2">
        <f t="shared" si="2"/>
        <v>35</v>
      </c>
    </row>
    <row r="72" spans="1:22" ht="113.25" customHeight="1" x14ac:dyDescent="0.25">
      <c r="A72" s="6" t="s">
        <v>141</v>
      </c>
      <c r="B72" s="6" t="s">
        <v>142</v>
      </c>
      <c r="C72" s="6" t="s">
        <v>6</v>
      </c>
      <c r="D72" s="6" t="s">
        <v>7</v>
      </c>
      <c r="E72" s="6"/>
      <c r="F72" s="6"/>
      <c r="G72" s="9">
        <v>99</v>
      </c>
      <c r="H72" s="9">
        <v>55</v>
      </c>
      <c r="I72" s="9">
        <f t="shared" si="1"/>
        <v>7722</v>
      </c>
      <c r="J72" s="9"/>
      <c r="K72" s="2">
        <v>14</v>
      </c>
      <c r="L72" s="2">
        <v>10</v>
      </c>
      <c r="M72" s="2">
        <v>21</v>
      </c>
      <c r="N72" s="2">
        <v>13</v>
      </c>
      <c r="O72" s="2">
        <v>13</v>
      </c>
      <c r="P72" s="2">
        <v>7</v>
      </c>
      <c r="Q72" s="2"/>
      <c r="R72" s="2"/>
      <c r="S72" s="2"/>
      <c r="T72" s="2"/>
      <c r="U72" s="2"/>
      <c r="V72" s="2">
        <f t="shared" si="2"/>
        <v>78</v>
      </c>
    </row>
    <row r="73" spans="1:22" ht="31.15" customHeight="1" thickBot="1" x14ac:dyDescent="0.3">
      <c r="H73" s="11">
        <f>+I73/V73</f>
        <v>114.343561461794</v>
      </c>
      <c r="I73" s="12">
        <f>SUM(I3:I72)</f>
        <v>172087.05999999997</v>
      </c>
      <c r="J73" s="13"/>
      <c r="K73" s="4">
        <f t="shared" ref="K73:U73" si="3">SUM(K3:K72)</f>
        <v>68</v>
      </c>
      <c r="L73" s="3">
        <f t="shared" si="3"/>
        <v>102</v>
      </c>
      <c r="M73" s="3">
        <f t="shared" si="3"/>
        <v>183</v>
      </c>
      <c r="N73" s="3">
        <f t="shared" si="3"/>
        <v>179</v>
      </c>
      <c r="O73" s="3">
        <f t="shared" si="3"/>
        <v>242</v>
      </c>
      <c r="P73" s="3">
        <f t="shared" si="3"/>
        <v>178</v>
      </c>
      <c r="Q73" s="3">
        <f t="shared" si="3"/>
        <v>156</v>
      </c>
      <c r="R73" s="3">
        <f t="shared" si="3"/>
        <v>126</v>
      </c>
      <c r="S73" s="3">
        <f t="shared" si="3"/>
        <v>162</v>
      </c>
      <c r="T73" s="3">
        <f t="shared" si="3"/>
        <v>64</v>
      </c>
      <c r="U73" s="3">
        <f t="shared" si="3"/>
        <v>44</v>
      </c>
      <c r="V73" s="3">
        <f>SUM(V3:V72)</f>
        <v>1505</v>
      </c>
    </row>
    <row r="74" spans="1:22" ht="25.15" customHeight="1" x14ac:dyDescent="0.25"/>
    <row r="75" spans="1:22" ht="25.15" customHeight="1" x14ac:dyDescent="0.25"/>
    <row r="76" spans="1:22" ht="25.15" customHeight="1" x14ac:dyDescent="0.25"/>
    <row r="77" spans="1:22" ht="25.15" customHeight="1" x14ac:dyDescent="0.25"/>
    <row r="78" spans="1:22" ht="25.15" customHeight="1" x14ac:dyDescent="0.25"/>
    <row r="79" spans="1:22" ht="25.15" customHeight="1" x14ac:dyDescent="0.25"/>
    <row r="80" spans="1:22" ht="25.15" customHeight="1" x14ac:dyDescent="0.25"/>
    <row r="81" ht="25.15" customHeight="1" x14ac:dyDescent="0.25"/>
    <row r="82" ht="25.15" customHeight="1" x14ac:dyDescent="0.25"/>
    <row r="83" ht="25.15" customHeight="1" x14ac:dyDescent="0.25"/>
    <row r="84" ht="25.15" customHeight="1" x14ac:dyDescent="0.25"/>
    <row r="85" ht="25.15" customHeight="1" x14ac:dyDescent="0.25"/>
    <row r="86" ht="25.15" customHeight="1" x14ac:dyDescent="0.25"/>
    <row r="87" ht="25.15" customHeight="1" x14ac:dyDescent="0.25"/>
    <row r="88" ht="25.15" customHeight="1" x14ac:dyDescent="0.25"/>
    <row r="89" ht="25.15" customHeight="1" x14ac:dyDescent="0.25"/>
    <row r="90" ht="25.15" customHeight="1" x14ac:dyDescent="0.25"/>
    <row r="91" ht="25.15" customHeight="1" x14ac:dyDescent="0.25"/>
    <row r="92" ht="25.15" customHeight="1" x14ac:dyDescent="0.25"/>
    <row r="93" ht="25.15" customHeight="1" x14ac:dyDescent="0.25"/>
    <row r="94" ht="25.15" customHeight="1" x14ac:dyDescent="0.25"/>
    <row r="95" ht="25.15" customHeight="1" x14ac:dyDescent="0.25"/>
    <row r="96" ht="25.15" customHeight="1" x14ac:dyDescent="0.25"/>
    <row r="97" ht="25.15" customHeight="1" x14ac:dyDescent="0.25"/>
    <row r="98" ht="25.15" customHeight="1" x14ac:dyDescent="0.25"/>
    <row r="99" ht="25.15" customHeight="1" x14ac:dyDescent="0.25"/>
    <row r="100" ht="25.15" customHeight="1" x14ac:dyDescent="0.25"/>
    <row r="101" ht="25.15" customHeight="1" x14ac:dyDescent="0.25"/>
    <row r="102" ht="25.15" customHeight="1" x14ac:dyDescent="0.25"/>
    <row r="103" ht="25.15" customHeight="1" x14ac:dyDescent="0.25"/>
    <row r="104" ht="25.15" customHeight="1" x14ac:dyDescent="0.25"/>
    <row r="105" ht="25.15" customHeight="1" x14ac:dyDescent="0.25"/>
    <row r="106" ht="25.15" customHeight="1" x14ac:dyDescent="0.25"/>
    <row r="107" ht="25.15" customHeight="1" x14ac:dyDescent="0.25"/>
    <row r="108" ht="25.15" customHeight="1" x14ac:dyDescent="0.25"/>
    <row r="109" ht="25.15" customHeight="1" x14ac:dyDescent="0.25"/>
    <row r="110" ht="25.15" customHeight="1" x14ac:dyDescent="0.25"/>
    <row r="111" ht="25.15" customHeight="1" x14ac:dyDescent="0.25"/>
    <row r="112" ht="25.15" customHeight="1" x14ac:dyDescent="0.25"/>
    <row r="113" ht="25.15" customHeight="1" x14ac:dyDescent="0.25"/>
    <row r="114" ht="25.15" customHeight="1" x14ac:dyDescent="0.25"/>
    <row r="115" ht="25.15" customHeight="1" x14ac:dyDescent="0.25"/>
    <row r="116" ht="25.15" customHeight="1" x14ac:dyDescent="0.25"/>
    <row r="117" ht="25.15" customHeight="1" x14ac:dyDescent="0.25"/>
    <row r="118" ht="25.15" customHeight="1" x14ac:dyDescent="0.25"/>
    <row r="119" ht="25.15" customHeight="1" x14ac:dyDescent="0.25"/>
    <row r="120" ht="25.15" customHeight="1" x14ac:dyDescent="0.25"/>
    <row r="121" ht="25.15" customHeight="1" x14ac:dyDescent="0.25"/>
    <row r="122" ht="25.15" customHeight="1" x14ac:dyDescent="0.25"/>
    <row r="123" ht="25.15" customHeight="1" x14ac:dyDescent="0.25"/>
    <row r="124" ht="25.15" customHeight="1" x14ac:dyDescent="0.25"/>
    <row r="125" ht="25.15" customHeight="1" x14ac:dyDescent="0.25"/>
    <row r="126" ht="25.15" customHeight="1" x14ac:dyDescent="0.25"/>
    <row r="127" ht="25.15" customHeight="1" x14ac:dyDescent="0.25"/>
    <row r="128" ht="25.15" customHeight="1" x14ac:dyDescent="0.25"/>
    <row r="129" ht="25.15" customHeight="1" x14ac:dyDescent="0.25"/>
    <row r="130" ht="25.15" customHeight="1" x14ac:dyDescent="0.25"/>
    <row r="131" ht="25.15" customHeight="1" x14ac:dyDescent="0.25"/>
    <row r="132" ht="25.15" customHeight="1" x14ac:dyDescent="0.25"/>
    <row r="133" ht="25.15" customHeight="1" x14ac:dyDescent="0.25"/>
    <row r="134" ht="25.15" customHeight="1" x14ac:dyDescent="0.25"/>
    <row r="135" ht="25.15" customHeight="1" x14ac:dyDescent="0.25"/>
    <row r="136" ht="25.15" customHeight="1" x14ac:dyDescent="0.25"/>
    <row r="137" ht="25.15" customHeight="1" x14ac:dyDescent="0.25"/>
    <row r="138" ht="25.15" customHeight="1" x14ac:dyDescent="0.25"/>
    <row r="139" ht="25.15" customHeight="1" x14ac:dyDescent="0.25"/>
    <row r="140" ht="25.15" customHeight="1" x14ac:dyDescent="0.25"/>
    <row r="141" ht="25.15" customHeight="1" x14ac:dyDescent="0.25"/>
    <row r="142" ht="25.15" customHeight="1" x14ac:dyDescent="0.25"/>
    <row r="143" ht="73.150000000000006" customHeight="1" x14ac:dyDescent="0.25"/>
    <row r="144" ht="73.150000000000006" customHeight="1" x14ac:dyDescent="0.25"/>
    <row r="145" ht="73.150000000000006" customHeight="1" x14ac:dyDescent="0.25"/>
    <row r="146" ht="73.150000000000006" customHeight="1" x14ac:dyDescent="0.25"/>
    <row r="147" ht="73.150000000000006" customHeight="1" x14ac:dyDescent="0.25"/>
    <row r="148" ht="73.150000000000006" customHeight="1" x14ac:dyDescent="0.25"/>
    <row r="149" ht="73.150000000000006" customHeight="1" x14ac:dyDescent="0.25"/>
    <row r="150" ht="73.150000000000006" customHeight="1" x14ac:dyDescent="0.25"/>
    <row r="151" ht="73.150000000000006" customHeight="1" x14ac:dyDescent="0.25"/>
    <row r="152" ht="73.150000000000006" customHeight="1" x14ac:dyDescent="0.25"/>
    <row r="153" ht="73.150000000000006" customHeight="1" x14ac:dyDescent="0.25"/>
    <row r="154" ht="73.150000000000006" customHeight="1" x14ac:dyDescent="0.25"/>
    <row r="155" ht="73.150000000000006" customHeight="1" x14ac:dyDescent="0.25"/>
    <row r="156" ht="73.150000000000006" customHeight="1" x14ac:dyDescent="0.25"/>
    <row r="157" ht="73.150000000000006" customHeight="1" x14ac:dyDescent="0.25"/>
    <row r="158" ht="73.150000000000006" customHeight="1" x14ac:dyDescent="0.25"/>
    <row r="159" ht="73.150000000000006" customHeight="1" x14ac:dyDescent="0.25"/>
    <row r="160" ht="73.150000000000006" customHeight="1" x14ac:dyDescent="0.25"/>
    <row r="161" ht="73.150000000000006" customHeight="1" x14ac:dyDescent="0.25"/>
    <row r="162" ht="73.150000000000006" customHeight="1" x14ac:dyDescent="0.25"/>
    <row r="163" ht="73.150000000000006" customHeight="1" x14ac:dyDescent="0.25"/>
    <row r="164" ht="73.150000000000006" customHeight="1" x14ac:dyDescent="0.25"/>
    <row r="165" ht="73.150000000000006" customHeight="1" x14ac:dyDescent="0.25"/>
    <row r="166" ht="73.150000000000006" customHeight="1" x14ac:dyDescent="0.25"/>
    <row r="167" ht="73.150000000000006" customHeight="1" x14ac:dyDescent="0.25"/>
    <row r="168" ht="73.150000000000006" customHeight="1" x14ac:dyDescent="0.25"/>
    <row r="169" ht="73.150000000000006" customHeight="1" x14ac:dyDescent="0.25"/>
    <row r="170" ht="73.150000000000006" customHeight="1" x14ac:dyDescent="0.25"/>
    <row r="171" ht="73.150000000000006" customHeight="1" x14ac:dyDescent="0.25"/>
    <row r="172" ht="73.150000000000006" customHeight="1" x14ac:dyDescent="0.25"/>
    <row r="173" ht="73.150000000000006" customHeight="1" x14ac:dyDescent="0.25"/>
    <row r="174" ht="73.150000000000006" customHeight="1" x14ac:dyDescent="0.25"/>
    <row r="175" ht="73.150000000000006" customHeight="1" x14ac:dyDescent="0.25"/>
    <row r="176" ht="73.150000000000006" customHeight="1" x14ac:dyDescent="0.25"/>
    <row r="177" ht="73.150000000000006" customHeight="1" x14ac:dyDescent="0.25"/>
    <row r="178" ht="73.150000000000006" customHeight="1" x14ac:dyDescent="0.25"/>
    <row r="179" ht="73.150000000000006" customHeight="1" x14ac:dyDescent="0.25"/>
    <row r="180" ht="73.150000000000006" customHeight="1" x14ac:dyDescent="0.25"/>
    <row r="181" ht="73.150000000000006" customHeight="1" x14ac:dyDescent="0.25"/>
    <row r="182" ht="73.150000000000006" customHeight="1" x14ac:dyDescent="0.25"/>
    <row r="183" ht="73.150000000000006" customHeight="1" x14ac:dyDescent="0.25"/>
    <row r="184" ht="73.150000000000006" customHeight="1" x14ac:dyDescent="0.25"/>
    <row r="185" ht="73.150000000000006" customHeight="1" x14ac:dyDescent="0.25"/>
    <row r="186" ht="73.150000000000006" customHeight="1" x14ac:dyDescent="0.25"/>
    <row r="187" ht="73.150000000000006" customHeight="1" x14ac:dyDescent="0.25"/>
    <row r="188" ht="73.150000000000006" customHeight="1" x14ac:dyDescent="0.25"/>
    <row r="189" ht="73.150000000000006" customHeight="1" x14ac:dyDescent="0.25"/>
    <row r="190" ht="73.150000000000006" customHeight="1" x14ac:dyDescent="0.25"/>
    <row r="191" ht="73.150000000000006" customHeight="1" x14ac:dyDescent="0.25"/>
    <row r="192" ht="73.150000000000006" customHeight="1" x14ac:dyDescent="0.25"/>
    <row r="193" ht="73.150000000000006" customHeight="1" x14ac:dyDescent="0.25"/>
    <row r="194" ht="73.150000000000006" customHeight="1" x14ac:dyDescent="0.25"/>
    <row r="195" ht="73.150000000000006" customHeight="1" x14ac:dyDescent="0.25"/>
    <row r="196" ht="73.150000000000006" customHeight="1" x14ac:dyDescent="0.25"/>
    <row r="197" ht="73.150000000000006" customHeight="1" x14ac:dyDescent="0.25"/>
    <row r="198" ht="73.150000000000006" customHeight="1" x14ac:dyDescent="0.25"/>
    <row r="199" ht="73.150000000000006" customHeight="1" x14ac:dyDescent="0.25"/>
    <row r="200" ht="73.150000000000006" customHeight="1" x14ac:dyDescent="0.25"/>
    <row r="201" ht="73.150000000000006" customHeight="1" x14ac:dyDescent="0.25"/>
    <row r="202" ht="73.150000000000006" customHeight="1" x14ac:dyDescent="0.25"/>
    <row r="203" ht="73.150000000000006" customHeight="1" x14ac:dyDescent="0.25"/>
    <row r="204" ht="73.150000000000006" customHeight="1" x14ac:dyDescent="0.25"/>
    <row r="205" ht="73.150000000000006" customHeight="1" x14ac:dyDescent="0.25"/>
    <row r="206" ht="73.150000000000006" customHeight="1" x14ac:dyDescent="0.25"/>
    <row r="207" ht="73.150000000000006" customHeight="1" x14ac:dyDescent="0.25"/>
    <row r="208" ht="73.150000000000006" customHeight="1" x14ac:dyDescent="0.25"/>
    <row r="209" ht="73.150000000000006" customHeight="1" x14ac:dyDescent="0.25"/>
    <row r="210" ht="73.150000000000006" customHeight="1" x14ac:dyDescent="0.25"/>
    <row r="211" ht="73.150000000000006" customHeight="1" x14ac:dyDescent="0.25"/>
    <row r="212" ht="73.150000000000006" customHeight="1" x14ac:dyDescent="0.25"/>
    <row r="213" ht="73.150000000000006" customHeight="1" x14ac:dyDescent="0.25"/>
    <row r="214" ht="73.150000000000006" customHeight="1" x14ac:dyDescent="0.25"/>
    <row r="215" ht="73.150000000000006" customHeight="1" x14ac:dyDescent="0.25"/>
    <row r="216" ht="73.150000000000006" customHeight="1" x14ac:dyDescent="0.25"/>
    <row r="217" ht="73.150000000000006" customHeight="1" x14ac:dyDescent="0.25"/>
    <row r="218" ht="73.150000000000006" customHeight="1" x14ac:dyDescent="0.25"/>
    <row r="219" ht="73.150000000000006" customHeight="1" x14ac:dyDescent="0.25"/>
    <row r="220" ht="73.150000000000006" customHeight="1" x14ac:dyDescent="0.25"/>
    <row r="221" ht="73.150000000000006" customHeight="1" x14ac:dyDescent="0.25"/>
    <row r="222" ht="73.150000000000006" customHeight="1" x14ac:dyDescent="0.25"/>
    <row r="223" ht="73.150000000000006" customHeight="1" x14ac:dyDescent="0.25"/>
    <row r="224" ht="73.150000000000006" customHeight="1" x14ac:dyDescent="0.25"/>
    <row r="225" ht="73.150000000000006" customHeight="1" x14ac:dyDescent="0.25"/>
    <row r="226" ht="73.150000000000006" customHeight="1" x14ac:dyDescent="0.25"/>
    <row r="227" ht="73.150000000000006" customHeight="1" x14ac:dyDescent="0.25"/>
    <row r="228" ht="73.150000000000006" customHeight="1" x14ac:dyDescent="0.25"/>
    <row r="229" ht="73.150000000000006" customHeight="1" x14ac:dyDescent="0.25"/>
    <row r="230" ht="73.150000000000006" customHeight="1" x14ac:dyDescent="0.25"/>
    <row r="231" ht="73.150000000000006" customHeight="1" x14ac:dyDescent="0.25"/>
    <row r="232" ht="73.150000000000006" customHeight="1" x14ac:dyDescent="0.25"/>
    <row r="233" ht="73.150000000000006" customHeight="1" x14ac:dyDescent="0.25"/>
    <row r="234" ht="73.150000000000006" customHeight="1" x14ac:dyDescent="0.25"/>
    <row r="235" ht="73.150000000000006" customHeight="1" x14ac:dyDescent="0.25"/>
    <row r="236" ht="73.150000000000006" customHeight="1" x14ac:dyDescent="0.25"/>
    <row r="237" ht="73.150000000000006" customHeight="1" x14ac:dyDescent="0.25"/>
    <row r="238" ht="73.150000000000006" customHeight="1" x14ac:dyDescent="0.25"/>
    <row r="239" ht="73.150000000000006" customHeight="1" x14ac:dyDescent="0.25"/>
    <row r="240" ht="73.150000000000006" customHeight="1" x14ac:dyDescent="0.25"/>
    <row r="241" ht="73.150000000000006" customHeight="1" x14ac:dyDescent="0.25"/>
    <row r="242" ht="73.150000000000006" customHeight="1" x14ac:dyDescent="0.25"/>
    <row r="243" ht="73.150000000000006" customHeight="1" x14ac:dyDescent="0.25"/>
    <row r="244" ht="73.150000000000006" customHeight="1" x14ac:dyDescent="0.25"/>
    <row r="245" ht="73.150000000000006" customHeight="1" x14ac:dyDescent="0.25"/>
    <row r="246" ht="73.150000000000006" customHeight="1" x14ac:dyDescent="0.25"/>
    <row r="247" ht="73.150000000000006" customHeight="1" x14ac:dyDescent="0.25"/>
    <row r="248" ht="73.150000000000006" customHeight="1" x14ac:dyDescent="0.25"/>
    <row r="249" ht="73.150000000000006" customHeight="1" x14ac:dyDescent="0.25"/>
    <row r="250" ht="73.150000000000006" customHeight="1" x14ac:dyDescent="0.25"/>
    <row r="251" ht="73.150000000000006" customHeight="1" x14ac:dyDescent="0.25"/>
    <row r="252" ht="73.150000000000006" customHeight="1" x14ac:dyDescent="0.25"/>
    <row r="253" ht="73.150000000000006" customHeight="1" x14ac:dyDescent="0.25"/>
    <row r="254" ht="73.150000000000006" customHeight="1" x14ac:dyDescent="0.25"/>
    <row r="255" ht="73.150000000000006" customHeight="1" x14ac:dyDescent="0.25"/>
    <row r="256" ht="73.150000000000006" customHeight="1" x14ac:dyDescent="0.25"/>
    <row r="257" ht="73.150000000000006" customHeight="1" x14ac:dyDescent="0.25"/>
    <row r="258" ht="73.150000000000006" customHeight="1" x14ac:dyDescent="0.25"/>
    <row r="259" ht="73.150000000000006" customHeight="1" x14ac:dyDescent="0.25"/>
    <row r="260" ht="73.150000000000006" customHeight="1" x14ac:dyDescent="0.25"/>
    <row r="261" ht="73.150000000000006" customHeight="1" x14ac:dyDescent="0.25"/>
    <row r="262" ht="73.150000000000006" customHeight="1" x14ac:dyDescent="0.25"/>
    <row r="263" ht="73.150000000000006" customHeight="1" x14ac:dyDescent="0.25"/>
    <row r="264" ht="73.150000000000006" customHeight="1" x14ac:dyDescent="0.25"/>
    <row r="265" ht="73.150000000000006" customHeight="1" x14ac:dyDescent="0.25"/>
    <row r="266" ht="73.150000000000006" customHeight="1" x14ac:dyDescent="0.25"/>
    <row r="267" ht="73.150000000000006" customHeight="1" x14ac:dyDescent="0.25"/>
    <row r="268" ht="73.150000000000006" customHeight="1" x14ac:dyDescent="0.25"/>
    <row r="269" ht="73.150000000000006" customHeight="1" x14ac:dyDescent="0.25"/>
    <row r="270" ht="73.150000000000006" customHeight="1" x14ac:dyDescent="0.25"/>
    <row r="271" ht="73.150000000000006" customHeight="1" x14ac:dyDescent="0.25"/>
    <row r="272" ht="73.150000000000006" customHeight="1" x14ac:dyDescent="0.25"/>
    <row r="273" ht="73.150000000000006" customHeight="1" x14ac:dyDescent="0.25"/>
    <row r="274" ht="73.150000000000006" customHeight="1" x14ac:dyDescent="0.25"/>
    <row r="275" ht="73.150000000000006" customHeight="1" x14ac:dyDescent="0.25"/>
    <row r="276" ht="73.150000000000006" customHeight="1" x14ac:dyDescent="0.25"/>
    <row r="277" ht="73.150000000000006" customHeight="1" x14ac:dyDescent="0.25"/>
    <row r="278" ht="73.150000000000006" customHeight="1" x14ac:dyDescent="0.25"/>
    <row r="279" ht="73.150000000000006" customHeight="1" x14ac:dyDescent="0.25"/>
    <row r="280" ht="73.150000000000006" customHeight="1" x14ac:dyDescent="0.25"/>
    <row r="281" ht="73.150000000000006" customHeight="1" x14ac:dyDescent="0.25"/>
    <row r="282" ht="73.150000000000006" customHeight="1" x14ac:dyDescent="0.25"/>
    <row r="283" ht="73.150000000000006" customHeight="1" x14ac:dyDescent="0.25"/>
    <row r="284" ht="73.150000000000006" customHeight="1" x14ac:dyDescent="0.25"/>
    <row r="285" ht="73.150000000000006" customHeight="1" x14ac:dyDescent="0.25"/>
    <row r="286" ht="73.150000000000006" customHeight="1" x14ac:dyDescent="0.25"/>
    <row r="287" ht="73.150000000000006" customHeight="1" x14ac:dyDescent="0.25"/>
    <row r="288" ht="73.150000000000006" customHeight="1" x14ac:dyDescent="0.25"/>
    <row r="289" ht="73.150000000000006" customHeight="1" x14ac:dyDescent="0.25"/>
    <row r="290" ht="73.150000000000006" customHeight="1" x14ac:dyDescent="0.25"/>
    <row r="291" ht="73.150000000000006" customHeight="1" x14ac:dyDescent="0.25"/>
    <row r="292" ht="73.150000000000006" customHeight="1" x14ac:dyDescent="0.25"/>
    <row r="293" ht="73.150000000000006" customHeight="1" x14ac:dyDescent="0.25"/>
    <row r="294" ht="73.150000000000006" customHeight="1" x14ac:dyDescent="0.25"/>
    <row r="295" ht="73.150000000000006" customHeight="1" x14ac:dyDescent="0.25"/>
    <row r="296" ht="73.150000000000006" customHeight="1" x14ac:dyDescent="0.25"/>
    <row r="297" ht="73.150000000000006" customHeight="1" x14ac:dyDescent="0.25"/>
    <row r="298" ht="73.150000000000006" customHeight="1" x14ac:dyDescent="0.25"/>
    <row r="299" ht="73.150000000000006" customHeight="1" x14ac:dyDescent="0.25"/>
    <row r="300" ht="73.150000000000006" customHeight="1" x14ac:dyDescent="0.25"/>
    <row r="301" ht="73.150000000000006" customHeight="1" x14ac:dyDescent="0.25"/>
    <row r="302" ht="73.150000000000006" customHeight="1" x14ac:dyDescent="0.25"/>
    <row r="303" ht="73.150000000000006" customHeight="1" x14ac:dyDescent="0.25"/>
    <row r="304" ht="73.150000000000006" customHeight="1" x14ac:dyDescent="0.25"/>
    <row r="305" ht="73.150000000000006" customHeight="1" x14ac:dyDescent="0.25"/>
    <row r="306" ht="73.150000000000006" customHeight="1" x14ac:dyDescent="0.25"/>
    <row r="307" ht="73.150000000000006" customHeight="1" x14ac:dyDescent="0.25"/>
    <row r="308" ht="73.150000000000006" customHeight="1" x14ac:dyDescent="0.25"/>
    <row r="309" ht="73.150000000000006" customHeight="1" x14ac:dyDescent="0.25"/>
    <row r="310" ht="73.150000000000006" customHeight="1" x14ac:dyDescent="0.25"/>
    <row r="311" ht="73.150000000000006" customHeight="1" x14ac:dyDescent="0.25"/>
    <row r="312" ht="73.150000000000006" customHeight="1" x14ac:dyDescent="0.25"/>
    <row r="313" ht="73.150000000000006" customHeight="1" x14ac:dyDescent="0.25"/>
    <row r="314" ht="73.150000000000006" customHeight="1" x14ac:dyDescent="0.25"/>
    <row r="315" ht="73.150000000000006" customHeight="1" x14ac:dyDescent="0.25"/>
    <row r="316" ht="73.150000000000006" customHeight="1" x14ac:dyDescent="0.25"/>
    <row r="317" ht="73.150000000000006" customHeight="1" x14ac:dyDescent="0.25"/>
    <row r="318" ht="73.150000000000006" customHeight="1" x14ac:dyDescent="0.25"/>
    <row r="319" ht="73.150000000000006" customHeight="1" x14ac:dyDescent="0.25"/>
    <row r="320" ht="73.150000000000006" customHeight="1" x14ac:dyDescent="0.25"/>
    <row r="321" ht="73.150000000000006" customHeight="1" x14ac:dyDescent="0.25"/>
    <row r="322" ht="73.150000000000006" customHeight="1" x14ac:dyDescent="0.25"/>
    <row r="323" ht="73.150000000000006" customHeight="1" x14ac:dyDescent="0.25"/>
    <row r="324" ht="73.150000000000006" customHeight="1" x14ac:dyDescent="0.25"/>
    <row r="325" ht="73.150000000000006" customHeight="1" x14ac:dyDescent="0.25"/>
    <row r="326" ht="73.150000000000006" customHeight="1" x14ac:dyDescent="0.25"/>
    <row r="327" ht="73.150000000000006" customHeight="1" x14ac:dyDescent="0.25"/>
    <row r="328" ht="73.150000000000006" customHeight="1" x14ac:dyDescent="0.25"/>
    <row r="329" ht="73.150000000000006" customHeight="1" x14ac:dyDescent="0.25"/>
    <row r="330" ht="73.150000000000006" customHeight="1" x14ac:dyDescent="0.25"/>
    <row r="331" ht="73.150000000000006" customHeight="1" x14ac:dyDescent="0.25"/>
    <row r="332" ht="73.150000000000006" customHeight="1" x14ac:dyDescent="0.25"/>
    <row r="333" ht="73.150000000000006" customHeight="1" x14ac:dyDescent="0.25"/>
    <row r="334" ht="73.150000000000006" customHeight="1" x14ac:dyDescent="0.25"/>
    <row r="335" ht="73.150000000000006" customHeight="1" x14ac:dyDescent="0.25"/>
    <row r="336" ht="73.150000000000006" customHeight="1" x14ac:dyDescent="0.25"/>
    <row r="337" ht="73.150000000000006" customHeight="1" x14ac:dyDescent="0.25"/>
    <row r="338" ht="73.150000000000006" customHeight="1" x14ac:dyDescent="0.25"/>
    <row r="339" ht="73.150000000000006" customHeight="1" x14ac:dyDescent="0.25"/>
    <row r="340" ht="73.150000000000006" customHeight="1" x14ac:dyDescent="0.25"/>
    <row r="341" ht="73.150000000000006" customHeight="1" x14ac:dyDescent="0.25"/>
    <row r="342" ht="73.150000000000006" customHeight="1" x14ac:dyDescent="0.25"/>
    <row r="343" ht="73.150000000000006" customHeight="1" x14ac:dyDescent="0.25"/>
    <row r="344" ht="73.150000000000006" customHeight="1" x14ac:dyDescent="0.25"/>
    <row r="345" ht="73.150000000000006" customHeight="1" x14ac:dyDescent="0.25"/>
    <row r="346" ht="73.150000000000006" customHeight="1" x14ac:dyDescent="0.25"/>
    <row r="347" ht="73.150000000000006" customHeight="1" x14ac:dyDescent="0.25"/>
    <row r="348" ht="73.150000000000006" customHeight="1" x14ac:dyDescent="0.25"/>
    <row r="349" ht="73.150000000000006" customHeight="1" x14ac:dyDescent="0.25"/>
    <row r="350" ht="73.150000000000006" customHeight="1" x14ac:dyDescent="0.25"/>
    <row r="351" ht="73.150000000000006" customHeight="1" x14ac:dyDescent="0.25"/>
    <row r="352" ht="73.150000000000006" customHeight="1" x14ac:dyDescent="0.25"/>
    <row r="353" ht="73.150000000000006" customHeight="1" x14ac:dyDescent="0.25"/>
    <row r="354" ht="73.150000000000006" customHeight="1" x14ac:dyDescent="0.25"/>
    <row r="355" ht="73.150000000000006" customHeight="1" x14ac:dyDescent="0.25"/>
    <row r="356" ht="73.150000000000006" customHeight="1" x14ac:dyDescent="0.25"/>
    <row r="357" ht="73.150000000000006" customHeight="1" x14ac:dyDescent="0.25"/>
    <row r="358" ht="73.150000000000006" customHeight="1" x14ac:dyDescent="0.25"/>
    <row r="359" ht="73.150000000000006" customHeight="1" x14ac:dyDescent="0.25"/>
    <row r="360" ht="73.150000000000006" customHeight="1" x14ac:dyDescent="0.25"/>
    <row r="361" ht="73.150000000000006" customHeight="1" x14ac:dyDescent="0.25"/>
    <row r="362" ht="73.150000000000006" customHeight="1" x14ac:dyDescent="0.25"/>
    <row r="363" ht="73.150000000000006" customHeight="1" x14ac:dyDescent="0.25"/>
    <row r="364" ht="73.150000000000006" customHeight="1" x14ac:dyDescent="0.25"/>
    <row r="365" ht="73.150000000000006" customHeight="1" x14ac:dyDescent="0.25"/>
    <row r="366" ht="73.150000000000006" customHeight="1" x14ac:dyDescent="0.25"/>
    <row r="367" ht="73.150000000000006" customHeight="1" x14ac:dyDescent="0.25"/>
    <row r="368" ht="73.150000000000006" customHeight="1" x14ac:dyDescent="0.25"/>
    <row r="369" ht="73.150000000000006" customHeight="1" x14ac:dyDescent="0.25"/>
    <row r="370" ht="73.150000000000006" customHeight="1" x14ac:dyDescent="0.25"/>
    <row r="371" ht="73.150000000000006" customHeight="1" x14ac:dyDescent="0.25"/>
    <row r="372" ht="73.150000000000006" customHeight="1" x14ac:dyDescent="0.25"/>
    <row r="373" ht="73.150000000000006" customHeight="1" x14ac:dyDescent="0.25"/>
    <row r="374" ht="73.150000000000006" customHeight="1" x14ac:dyDescent="0.25"/>
    <row r="375" ht="73.150000000000006" customHeight="1" x14ac:dyDescent="0.25"/>
    <row r="376" ht="73.150000000000006" customHeight="1" x14ac:dyDescent="0.25"/>
    <row r="377" ht="73.150000000000006" customHeight="1" x14ac:dyDescent="0.25"/>
    <row r="378" ht="73.150000000000006" customHeight="1" x14ac:dyDescent="0.25"/>
    <row r="379" ht="73.150000000000006" customHeight="1" x14ac:dyDescent="0.25"/>
    <row r="380" ht="73.150000000000006" customHeight="1" x14ac:dyDescent="0.25"/>
    <row r="381" ht="73.150000000000006" customHeight="1" x14ac:dyDescent="0.25"/>
    <row r="382" ht="73.150000000000006" customHeight="1" x14ac:dyDescent="0.25"/>
    <row r="383" ht="73.150000000000006" customHeight="1" x14ac:dyDescent="0.25"/>
    <row r="384" ht="73.150000000000006" customHeight="1" x14ac:dyDescent="0.25"/>
    <row r="385" ht="73.150000000000006" customHeight="1" x14ac:dyDescent="0.25"/>
    <row r="386" ht="73.150000000000006" customHeight="1" x14ac:dyDescent="0.25"/>
    <row r="387" ht="73.150000000000006" customHeight="1" x14ac:dyDescent="0.25"/>
    <row r="388" ht="73.150000000000006" customHeight="1" x14ac:dyDescent="0.25"/>
    <row r="389" ht="73.150000000000006" customHeight="1" x14ac:dyDescent="0.25"/>
    <row r="390" ht="73.150000000000006" customHeight="1" x14ac:dyDescent="0.25"/>
    <row r="391" ht="73.150000000000006" customHeight="1" x14ac:dyDescent="0.25"/>
    <row r="392" ht="73.150000000000006" customHeight="1" x14ac:dyDescent="0.25"/>
    <row r="393" ht="73.150000000000006" customHeight="1" x14ac:dyDescent="0.25"/>
    <row r="394" ht="73.150000000000006" customHeight="1" x14ac:dyDescent="0.25"/>
    <row r="395" ht="73.150000000000006" customHeight="1" x14ac:dyDescent="0.25"/>
    <row r="396" ht="73.150000000000006" customHeight="1" x14ac:dyDescent="0.25"/>
    <row r="397" ht="73.150000000000006" customHeight="1" x14ac:dyDescent="0.25"/>
    <row r="398" ht="73.150000000000006" customHeight="1" x14ac:dyDescent="0.25"/>
    <row r="399" ht="73.150000000000006" customHeight="1" x14ac:dyDescent="0.25"/>
    <row r="400" ht="73.150000000000006" customHeight="1" x14ac:dyDescent="0.25"/>
    <row r="401" ht="73.150000000000006" customHeight="1" x14ac:dyDescent="0.25"/>
    <row r="402" ht="73.150000000000006" customHeight="1" x14ac:dyDescent="0.25"/>
    <row r="403" ht="73.150000000000006" customHeight="1" x14ac:dyDescent="0.25"/>
    <row r="404" ht="73.150000000000006" customHeight="1" x14ac:dyDescent="0.25"/>
    <row r="405" ht="73.150000000000006" customHeight="1" x14ac:dyDescent="0.25"/>
    <row r="406" ht="73.150000000000006" customHeight="1" x14ac:dyDescent="0.25"/>
    <row r="407" ht="73.150000000000006" customHeight="1" x14ac:dyDescent="0.25"/>
    <row r="408" ht="73.150000000000006" customHeight="1" x14ac:dyDescent="0.25"/>
    <row r="409" ht="73.150000000000006" customHeight="1" x14ac:dyDescent="0.25"/>
    <row r="410" ht="73.150000000000006" customHeight="1" x14ac:dyDescent="0.25"/>
    <row r="411" ht="73.150000000000006" customHeight="1" x14ac:dyDescent="0.25"/>
    <row r="412" ht="73.150000000000006" customHeight="1" x14ac:dyDescent="0.25"/>
    <row r="413" ht="73.150000000000006" customHeight="1" x14ac:dyDescent="0.25"/>
    <row r="414" ht="73.150000000000006" customHeight="1" x14ac:dyDescent="0.25"/>
    <row r="415" ht="73.150000000000006" customHeight="1" x14ac:dyDescent="0.25"/>
    <row r="416" ht="73.150000000000006" customHeight="1" x14ac:dyDescent="0.25"/>
    <row r="417" ht="73.150000000000006" customHeight="1" x14ac:dyDescent="0.25"/>
    <row r="418" ht="73.150000000000006" customHeight="1" x14ac:dyDescent="0.25"/>
    <row r="419" ht="73.150000000000006" customHeight="1" x14ac:dyDescent="0.25"/>
    <row r="420" ht="73.150000000000006" customHeight="1" x14ac:dyDescent="0.25"/>
    <row r="421" ht="73.150000000000006" customHeight="1" x14ac:dyDescent="0.25"/>
    <row r="422" ht="73.150000000000006" customHeight="1" x14ac:dyDescent="0.25"/>
    <row r="423" ht="73.150000000000006" customHeight="1" x14ac:dyDescent="0.25"/>
    <row r="424" ht="73.150000000000006" customHeight="1" x14ac:dyDescent="0.25"/>
    <row r="425" ht="73.150000000000006" customHeight="1" x14ac:dyDescent="0.25"/>
    <row r="426" ht="73.150000000000006" customHeight="1" x14ac:dyDescent="0.25"/>
    <row r="427" ht="73.150000000000006" customHeight="1" x14ac:dyDescent="0.25"/>
    <row r="428" ht="73.150000000000006" customHeight="1" x14ac:dyDescent="0.25"/>
    <row r="429" ht="73.150000000000006" customHeight="1" x14ac:dyDescent="0.25"/>
    <row r="430" ht="73.150000000000006" customHeight="1" x14ac:dyDescent="0.25"/>
    <row r="431" ht="73.150000000000006" customHeight="1" x14ac:dyDescent="0.25"/>
    <row r="432" ht="73.150000000000006" customHeight="1" x14ac:dyDescent="0.25"/>
    <row r="433" ht="73.150000000000006" customHeight="1" x14ac:dyDescent="0.25"/>
    <row r="434" ht="73.150000000000006" customHeight="1" x14ac:dyDescent="0.25"/>
    <row r="435" ht="73.150000000000006" customHeight="1" x14ac:dyDescent="0.25"/>
    <row r="436" ht="73.150000000000006" customHeight="1" x14ac:dyDescent="0.25"/>
    <row r="437" ht="73.150000000000006" customHeight="1" x14ac:dyDescent="0.25"/>
    <row r="438" ht="73.150000000000006" customHeight="1" x14ac:dyDescent="0.25"/>
    <row r="439" ht="73.150000000000006" customHeight="1" x14ac:dyDescent="0.25"/>
    <row r="440" ht="73.150000000000006" customHeight="1" x14ac:dyDescent="0.25"/>
    <row r="441" ht="73.150000000000006" customHeight="1" x14ac:dyDescent="0.25"/>
    <row r="442" ht="73.150000000000006" customHeight="1" x14ac:dyDescent="0.25"/>
    <row r="443" ht="73.150000000000006" customHeight="1" x14ac:dyDescent="0.25"/>
    <row r="444" ht="73.150000000000006" customHeight="1" x14ac:dyDescent="0.25"/>
    <row r="445" ht="73.150000000000006" customHeight="1" x14ac:dyDescent="0.25"/>
    <row r="446" ht="73.150000000000006" customHeight="1" x14ac:dyDescent="0.25"/>
    <row r="447" ht="73.150000000000006" customHeight="1" x14ac:dyDescent="0.25"/>
    <row r="448" ht="73.150000000000006" customHeight="1" x14ac:dyDescent="0.25"/>
    <row r="449" ht="73.150000000000006" customHeight="1" x14ac:dyDescent="0.25"/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43" fitToHeight="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Blad1</vt:lpstr>
      <vt:lpstr>Blad1!Print_Titles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2017-05-17T05:58:57Z</cp:lastPrinted>
  <dcterms:created xsi:type="dcterms:W3CDTF">2017-05-17T05:44:56Z</dcterms:created>
  <dcterms:modified xsi:type="dcterms:W3CDTF">2017-09-12T09:54:42Z</dcterms:modified>
</cp:coreProperties>
</file>